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0" i="1"/>
  <c r="A380"/>
  <c r="L379"/>
  <c r="J379"/>
  <c r="I379"/>
  <c r="H379"/>
  <c r="G379"/>
  <c r="F379"/>
  <c r="B370"/>
  <c r="A370"/>
  <c r="L369"/>
  <c r="J369"/>
  <c r="I369"/>
  <c r="H369"/>
  <c r="H380" s="1"/>
  <c r="G369"/>
  <c r="F369"/>
  <c r="B361"/>
  <c r="A361"/>
  <c r="L360"/>
  <c r="J360"/>
  <c r="I360"/>
  <c r="H360"/>
  <c r="G360"/>
  <c r="F360"/>
  <c r="B352"/>
  <c r="A352"/>
  <c r="L351"/>
  <c r="J351"/>
  <c r="I351"/>
  <c r="H351"/>
  <c r="G351"/>
  <c r="F351"/>
  <c r="B343"/>
  <c r="A343"/>
  <c r="L342"/>
  <c r="J342"/>
  <c r="I342"/>
  <c r="H342"/>
  <c r="G342"/>
  <c r="F342"/>
  <c r="B333"/>
  <c r="A333"/>
  <c r="L332"/>
  <c r="J332"/>
  <c r="I332"/>
  <c r="H332"/>
  <c r="G332"/>
  <c r="F332"/>
  <c r="B324"/>
  <c r="A324"/>
  <c r="L323"/>
  <c r="J323"/>
  <c r="I323"/>
  <c r="H323"/>
  <c r="G323"/>
  <c r="F323"/>
  <c r="B315"/>
  <c r="A315"/>
  <c r="L314"/>
  <c r="J314"/>
  <c r="I314"/>
  <c r="H314"/>
  <c r="G314"/>
  <c r="F314"/>
  <c r="B306"/>
  <c r="A306"/>
  <c r="L305"/>
  <c r="J305"/>
  <c r="I305"/>
  <c r="H305"/>
  <c r="G305"/>
  <c r="F305"/>
  <c r="B296"/>
  <c r="A296"/>
  <c r="L295"/>
  <c r="J295"/>
  <c r="I295"/>
  <c r="H295"/>
  <c r="G295"/>
  <c r="F295"/>
  <c r="B287"/>
  <c r="A287"/>
  <c r="L286"/>
  <c r="J286"/>
  <c r="I286"/>
  <c r="H286"/>
  <c r="G286"/>
  <c r="F286"/>
  <c r="B277"/>
  <c r="A277"/>
  <c r="L276"/>
  <c r="J276"/>
  <c r="I276"/>
  <c r="H276"/>
  <c r="G276"/>
  <c r="F276"/>
  <c r="B268"/>
  <c r="A268"/>
  <c r="L267"/>
  <c r="J267"/>
  <c r="I267"/>
  <c r="H267"/>
  <c r="G267"/>
  <c r="F267"/>
  <c r="B258"/>
  <c r="A258"/>
  <c r="L257"/>
  <c r="J257"/>
  <c r="I257"/>
  <c r="H257"/>
  <c r="G257"/>
  <c r="F257"/>
  <c r="B249"/>
  <c r="A249"/>
  <c r="L248"/>
  <c r="J248"/>
  <c r="I248"/>
  <c r="H248"/>
  <c r="G248"/>
  <c r="F248"/>
  <c r="B240"/>
  <c r="A240"/>
  <c r="L239"/>
  <c r="J239"/>
  <c r="I239"/>
  <c r="H239"/>
  <c r="G239"/>
  <c r="F239"/>
  <c r="B231"/>
  <c r="A231"/>
  <c r="L230"/>
  <c r="J230"/>
  <c r="I230"/>
  <c r="H230"/>
  <c r="G230"/>
  <c r="F230"/>
  <c r="B221"/>
  <c r="A221"/>
  <c r="L220"/>
  <c r="J220"/>
  <c r="I220"/>
  <c r="H220"/>
  <c r="G220"/>
  <c r="F220"/>
  <c r="B212"/>
  <c r="A212"/>
  <c r="L211"/>
  <c r="J211"/>
  <c r="I211"/>
  <c r="H211"/>
  <c r="G211"/>
  <c r="F211"/>
  <c r="B202"/>
  <c r="A202"/>
  <c r="L201"/>
  <c r="J201"/>
  <c r="I201"/>
  <c r="H201"/>
  <c r="G201"/>
  <c r="F201"/>
  <c r="B192"/>
  <c r="A192"/>
  <c r="L191"/>
  <c r="J191"/>
  <c r="I191"/>
  <c r="H191"/>
  <c r="G191"/>
  <c r="F191"/>
  <c r="B182"/>
  <c r="A182"/>
  <c r="L181"/>
  <c r="J181"/>
  <c r="I181"/>
  <c r="H181"/>
  <c r="G181"/>
  <c r="F181"/>
  <c r="B173"/>
  <c r="A173"/>
  <c r="L172"/>
  <c r="J172"/>
  <c r="I172"/>
  <c r="H172"/>
  <c r="G172"/>
  <c r="F172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J144"/>
  <c r="I144"/>
  <c r="H144"/>
  <c r="G144"/>
  <c r="F144"/>
  <c r="B136"/>
  <c r="A136"/>
  <c r="L135"/>
  <c r="J135"/>
  <c r="I135"/>
  <c r="H135"/>
  <c r="G135"/>
  <c r="F135"/>
  <c r="B126"/>
  <c r="A126"/>
  <c r="L125"/>
  <c r="J125"/>
  <c r="I125"/>
  <c r="H125"/>
  <c r="G125"/>
  <c r="F125"/>
  <c r="B117"/>
  <c r="A117"/>
  <c r="L116"/>
  <c r="J116"/>
  <c r="I116"/>
  <c r="H116"/>
  <c r="G116"/>
  <c r="F116"/>
  <c r="B107"/>
  <c r="A107"/>
  <c r="L106"/>
  <c r="J106"/>
  <c r="I106"/>
  <c r="H106"/>
  <c r="G106"/>
  <c r="F106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1"/>
  <c r="A51"/>
  <c r="L50"/>
  <c r="J50"/>
  <c r="I50"/>
  <c r="H50"/>
  <c r="G50"/>
  <c r="F50"/>
  <c r="B42"/>
  <c r="A42"/>
  <c r="L41"/>
  <c r="J41"/>
  <c r="I41"/>
  <c r="H41"/>
  <c r="G41"/>
  <c r="F41"/>
  <c r="B32"/>
  <c r="A32"/>
  <c r="L31"/>
  <c r="J31"/>
  <c r="I31"/>
  <c r="H31"/>
  <c r="G31"/>
  <c r="F31"/>
  <c r="B23"/>
  <c r="A23"/>
  <c r="L22"/>
  <c r="J22"/>
  <c r="I22"/>
  <c r="H22"/>
  <c r="G22"/>
  <c r="F22"/>
  <c r="B14"/>
  <c r="A14"/>
  <c r="L13"/>
  <c r="J13"/>
  <c r="I13"/>
  <c r="H13"/>
  <c r="G13"/>
  <c r="F13"/>
  <c r="I268" l="1"/>
  <c r="G249"/>
  <c r="H306"/>
  <c r="F287"/>
  <c r="H268"/>
  <c r="L306"/>
  <c r="J287"/>
  <c r="I287"/>
  <c r="F212"/>
  <c r="L324"/>
  <c r="G343"/>
  <c r="L60"/>
  <c r="L155"/>
  <c r="L212"/>
  <c r="G231"/>
  <c r="J324"/>
  <c r="F343"/>
  <c r="H361"/>
  <c r="J380"/>
  <c r="J212"/>
  <c r="F231"/>
  <c r="H249"/>
  <c r="J268"/>
  <c r="G361"/>
  <c r="I380"/>
  <c r="J306"/>
  <c r="F324"/>
  <c r="L231"/>
  <c r="F249"/>
  <c r="H287"/>
  <c r="I306"/>
  <c r="L343"/>
  <c r="L117"/>
  <c r="L173"/>
  <c r="J231"/>
  <c r="F192"/>
  <c r="H212"/>
  <c r="J249"/>
  <c r="G306"/>
  <c r="H324"/>
  <c r="I343"/>
  <c r="J361"/>
  <c r="L23"/>
  <c r="L79"/>
  <c r="G212"/>
  <c r="H231"/>
  <c r="I249"/>
  <c r="L287"/>
  <c r="F306"/>
  <c r="G324"/>
  <c r="H343"/>
  <c r="I361"/>
  <c r="G268"/>
  <c r="F361"/>
  <c r="G380"/>
  <c r="I212"/>
  <c r="L249"/>
  <c r="F268"/>
  <c r="G287"/>
  <c r="I324"/>
  <c r="J343"/>
  <c r="L361"/>
  <c r="F380"/>
  <c r="I231"/>
  <c r="L268"/>
  <c r="L380"/>
  <c r="L98"/>
  <c r="L42"/>
  <c r="L192"/>
  <c r="L136"/>
  <c r="J192"/>
  <c r="G192"/>
  <c r="I173"/>
  <c r="G136"/>
  <c r="J117"/>
  <c r="I98"/>
  <c r="I79"/>
  <c r="I60"/>
  <c r="H60"/>
  <c r="J173"/>
  <c r="J136"/>
  <c r="I136"/>
  <c r="I117"/>
  <c r="H42"/>
  <c r="I155"/>
  <c r="H155"/>
  <c r="H98"/>
  <c r="J23"/>
  <c r="I192"/>
  <c r="H192"/>
  <c r="H173"/>
  <c r="G173"/>
  <c r="F173"/>
  <c r="G155"/>
  <c r="F155"/>
  <c r="J155"/>
  <c r="F136"/>
  <c r="H136"/>
  <c r="G117"/>
  <c r="H117"/>
  <c r="F117"/>
  <c r="G98"/>
  <c r="F98"/>
  <c r="F79"/>
  <c r="J79"/>
  <c r="J98"/>
  <c r="J42"/>
  <c r="H79"/>
  <c r="G79"/>
  <c r="J60"/>
  <c r="G60"/>
  <c r="F60"/>
  <c r="G42"/>
  <c r="F42"/>
  <c r="I42"/>
  <c r="F23"/>
  <c r="I23"/>
  <c r="H23"/>
  <c r="G23"/>
  <c r="L193" l="1"/>
  <c r="H193"/>
  <c r="J193"/>
  <c r="G193"/>
  <c r="F193"/>
  <c r="I193"/>
</calcChain>
</file>

<file path=xl/sharedStrings.xml><?xml version="1.0" encoding="utf-8"?>
<sst xmlns="http://schemas.openxmlformats.org/spreadsheetml/2006/main" count="676" uniqueCount="142">
  <si>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</si>
  <si>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</si>
  <si>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</si>
  <si>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</si>
  <si>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</si>
  <si>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</si>
  <si>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</si>
  <si>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</si>
  <si>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</si>
  <si>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</si>
  <si>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</si>
  <si>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</si>
  <si>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</si>
  <si>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</si>
  <si>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</si>
  <si>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</si>
  <si>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</si>
  <si>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</si>
  <si>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</si>
  <si>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</si>
  <si>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</si>
  <si>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</si>
  <si>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</si>
  <si>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</si>
  <si>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</si>
  <si>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</si>
  <si>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</si>
  <si>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</si>
  <si>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</si>
  <si>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</si>
  <si>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</si>
  <si>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</si>
  <si>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</si>
  <si>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</si>
  <si>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</si>
  <si>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</si>
  <si>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</si>
  <si>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</si>
  <si>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</si>
  <si>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</si>
  <si>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Сыр голландский порционно</t>
  </si>
  <si>
    <t>Каша молочная геркулес с маслом</t>
  </si>
  <si>
    <t>Батон нарезной</t>
  </si>
  <si>
    <t>Хлеб ржаной</t>
  </si>
  <si>
    <t>Яблоко свежее</t>
  </si>
  <si>
    <t>Икра кабачковая</t>
  </si>
  <si>
    <t>Суп пюре из разных овощей</t>
  </si>
  <si>
    <t>Макаронник с мясом</t>
  </si>
  <si>
    <t>Напиток Витошка</t>
  </si>
  <si>
    <t>Хлеб пшеничный</t>
  </si>
  <si>
    <t>ттк</t>
  </si>
  <si>
    <t xml:space="preserve">Омлет с картофелем с маслом </t>
  </si>
  <si>
    <t>Какао с молоком Витошка</t>
  </si>
  <si>
    <t>груша</t>
  </si>
  <si>
    <t>Биойогурт</t>
  </si>
  <si>
    <t>Винергет овощной</t>
  </si>
  <si>
    <t>Щи из свежей капусты с картофелем со сметаной</t>
  </si>
  <si>
    <t>Бифштекс рубленый</t>
  </si>
  <si>
    <t>Овощи в молочном соусе</t>
  </si>
  <si>
    <t>Компот из курвги</t>
  </si>
  <si>
    <t>Каша манная молочная с маслом</t>
  </si>
  <si>
    <t>Салат из св огурцов</t>
  </si>
  <si>
    <t>Суп картофельный с крупой с рыбой</t>
  </si>
  <si>
    <t>Рагу из птицы</t>
  </si>
  <si>
    <t>Омлет натуральный</t>
  </si>
  <si>
    <t>апельсин</t>
  </si>
  <si>
    <t>Салат из свеклы с изюмом</t>
  </si>
  <si>
    <t>Рассольник ленинградский со сметаной</t>
  </si>
  <si>
    <t>Бефстроганов из говядины</t>
  </si>
  <si>
    <t>Каша греченвая рассыпчатая</t>
  </si>
  <si>
    <t>Напиток из шиповника</t>
  </si>
  <si>
    <t>Каша пшенная молочная с маслом</t>
  </si>
  <si>
    <t>Помидор свежий</t>
  </si>
  <si>
    <t>Суп из овощей со сметаной</t>
  </si>
  <si>
    <t>Пюре картофельное</t>
  </si>
  <si>
    <t>Напиток апельсинка</t>
  </si>
  <si>
    <t>Салат витаминный</t>
  </si>
  <si>
    <t>Гуляш из говядины</t>
  </si>
  <si>
    <t xml:space="preserve">Омлет витаминный с капустой </t>
  </si>
  <si>
    <t>Закуска овощная с чесноком</t>
  </si>
  <si>
    <t>Суп крестьянский со сметаной с мясом</t>
  </si>
  <si>
    <t>Запеканка картофельная с мясом</t>
  </si>
  <si>
    <t>Каша ячневая молочная с маслом</t>
  </si>
  <si>
    <t>Салат "Бодрость"</t>
  </si>
  <si>
    <t>Омлет с сыром с маслом</t>
  </si>
  <si>
    <t>Салат овощной с зеленым горошком</t>
  </si>
  <si>
    <t>Рассольник домашний со сметаной</t>
  </si>
  <si>
    <t>Плов из говядины</t>
  </si>
  <si>
    <t>Каша рисовая молочная с маслом</t>
  </si>
  <si>
    <t>Рыба тушеная в томате с овощами</t>
  </si>
  <si>
    <t>хлеб черн</t>
  </si>
  <si>
    <t>Какао с молоком</t>
  </si>
  <si>
    <t>Кофейный напиток с молоком</t>
  </si>
  <si>
    <t>Рыба в омлете</t>
  </si>
  <si>
    <t xml:space="preserve">Кофейный напиток с молоком </t>
  </si>
  <si>
    <t>Котлеты рубленые из курицы</t>
  </si>
  <si>
    <t xml:space="preserve">Какао с молоком </t>
  </si>
  <si>
    <t>Кисель</t>
  </si>
  <si>
    <t>Компот из яблок</t>
  </si>
  <si>
    <t>Директор</t>
  </si>
  <si>
    <t>Бузань М.Д.</t>
  </si>
  <si>
    <t>хле черн</t>
  </si>
  <si>
    <t>кисломол</t>
  </si>
  <si>
    <t>хлеб бел</t>
  </si>
  <si>
    <t>Каша  молочная "Дружба" с маслом</t>
  </si>
  <si>
    <t>Груша</t>
  </si>
  <si>
    <t>Компот из сухофруктов</t>
  </si>
  <si>
    <t xml:space="preserve">Суп картофельный с макаронными изделиями </t>
  </si>
  <si>
    <t>Картофель и овощи тушеные в соусе томат</t>
  </si>
  <si>
    <t>Компот из кураги</t>
  </si>
  <si>
    <t>Салат из моркови с яблоками "Нежность"</t>
  </si>
  <si>
    <t xml:space="preserve">Яблоко </t>
  </si>
  <si>
    <t>Макароны отварные</t>
  </si>
  <si>
    <t>Компот из св фруктов</t>
  </si>
  <si>
    <t>Салат "Русский" с квашеной капустой</t>
  </si>
  <si>
    <t xml:space="preserve">Борщ с капустой с картоф со сметаной </t>
  </si>
  <si>
    <t>Каша молочная "Геркулес" с маслом</t>
  </si>
  <si>
    <t>Мясо тушеное</t>
  </si>
  <si>
    <t>Макароны с овощами</t>
  </si>
  <si>
    <t xml:space="preserve">Омлет фаршированный зелен горошком </t>
  </si>
  <si>
    <t>Зразы "Верх-исетские"</t>
  </si>
  <si>
    <t>Компот из груш</t>
  </si>
  <si>
    <t>Птица , тушеная в соусе с овощами</t>
  </si>
  <si>
    <t>Омлет с мясом и маслом</t>
  </si>
  <si>
    <t>Салат "Бурячок"</t>
  </si>
  <si>
    <t>Суп молочный с лапшой</t>
  </si>
  <si>
    <t>Каша рисовая вязкая с маслом</t>
  </si>
  <si>
    <t xml:space="preserve">Помидор </t>
  </si>
  <si>
    <t>Котлета рыбная Лада</t>
  </si>
  <si>
    <t>Напиток Апельсинка</t>
  </si>
  <si>
    <t>Салат Здоровье (капуста б/к, огурцы, масло раст.)</t>
  </si>
  <si>
    <t xml:space="preserve">Суп картофельный с бобовыми </t>
  </si>
  <si>
    <t>Шницель рубленый</t>
  </si>
  <si>
    <t xml:space="preserve">Суп крестьянский с мясом со сметаной </t>
  </si>
  <si>
    <t>Жаркое по домашнему из говядины</t>
  </si>
  <si>
    <t>Салат из моркови с каурагой</t>
  </si>
  <si>
    <t>Суп картоф. с макарон. изделиями с курой</t>
  </si>
  <si>
    <t>Кнели из курицы</t>
  </si>
  <si>
    <t>Салат "русский" с квашеной капустой</t>
  </si>
  <si>
    <t xml:space="preserve">Борщ с капустой с картофелем со сметаной </t>
  </si>
  <si>
    <t>Рыба , запеченая в молочном соусе</t>
  </si>
  <si>
    <t>доп. блюдо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</si>
</sst>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4" borderId="2" xfId="1" applyFont="1" applyFill="1" applyBorder="1" applyAlignment="1" applyProtection="1">
      <alignment wrapText="1"/>
      <protection locked="0"/>
    </xf>
    <xf numFmtId="2" fontId="13" fillId="4" borderId="2" xfId="1" applyNumberFormat="1" applyFill="1" applyBorder="1" applyAlignment="1" applyProtection="1">
      <protection locked="0"/>
    </xf>
    <xf numFmtId="2" fontId="4" fillId="2" borderId="2" xfId="0" applyNumberFormat="1" applyFont="1" applyFill="1" applyBorder="1" applyAlignment="1" applyProtection="1">
      <alignment vertical="top" wrapText="1"/>
      <protection locked="0"/>
    </xf>
    <xf numFmtId="1" fontId="4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1" fontId="11" fillId="0" borderId="11" xfId="0" applyNumberFormat="1" applyFont="1" applyBorder="1" applyAlignment="1">
      <alignment horizontal="center" vertical="center" wrapText="1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4" fillId="0" borderId="17" xfId="0" applyNumberFormat="1" applyFont="1" applyBorder="1" applyAlignment="1">
      <alignment horizontal="center" vertical="top" wrapText="1"/>
    </xf>
    <xf numFmtId="1" fontId="4" fillId="2" borderId="17" xfId="0" applyNumberFormat="1" applyFont="1" applyFill="1" applyBorder="1" applyAlignment="1" applyProtection="1">
      <alignment horizontal="center" vertical="top" wrapText="1"/>
      <protection locked="0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2" borderId="15" xfId="0" applyNumberFormat="1" applyFont="1" applyFill="1" applyBorder="1" applyAlignment="1" applyProtection="1">
      <alignment horizontal="center" vertical="top" wrapText="1"/>
      <protection locked="0"/>
    </xf>
    <xf numFmtId="1" fontId="4" fillId="0" borderId="10" xfId="0" applyNumberFormat="1" applyFont="1" applyBorder="1" applyAlignment="1">
      <alignment horizontal="center"/>
    </xf>
    <xf numFmtId="0" fontId="1" fillId="4" borderId="2" xfId="1" applyFont="1" applyFill="1" applyBorder="1" applyAlignment="1" applyProtection="1">
      <alignment wrapText="1"/>
      <protection locked="0"/>
    </xf>
    <xf numFmtId="1" fontId="13" fillId="4" borderId="2" xfId="1" applyNumberForma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67" sqref="D3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5" customWidth="1"/>
    <col min="12" max="16384" width="9.140625" style="2"/>
  </cols>
  <sheetData>
    <row r="1" spans="1:12" ht="15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99</v>
      </c>
      <c r="I1" s="74"/>
      <c r="J1" s="74"/>
      <c r="K1" s="74"/>
    </row>
    <row r="2" spans="1:12" ht="18">
      <c r="A2" s="34" t="s">
        <v>6</v>
      </c>
      <c r="C2" s="2"/>
      <c r="G2" s="2" t="s">
        <v>18</v>
      </c>
      <c r="H2" s="74" t="s">
        <v>100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10</v>
      </c>
      <c r="I3" s="43">
        <v>2</v>
      </c>
      <c r="J3" s="44">
        <v>2025</v>
      </c>
      <c r="K3" s="54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5" t="s">
        <v>41</v>
      </c>
      <c r="F6" s="64">
        <v>205</v>
      </c>
      <c r="G6" s="46">
        <v>7.08</v>
      </c>
      <c r="H6" s="46">
        <v>4.95</v>
      </c>
      <c r="I6" s="46">
        <v>30.3</v>
      </c>
      <c r="J6" s="46">
        <v>197.3</v>
      </c>
      <c r="K6" s="57">
        <v>416</v>
      </c>
      <c r="L6" s="37"/>
    </row>
    <row r="7" spans="1:12" ht="15">
      <c r="A7" s="23"/>
      <c r="B7" s="15"/>
      <c r="C7" s="11"/>
      <c r="D7" s="6" t="s">
        <v>141</v>
      </c>
      <c r="E7" s="45" t="s">
        <v>40</v>
      </c>
      <c r="F7" s="64">
        <v>10</v>
      </c>
      <c r="G7" s="46">
        <v>2.78</v>
      </c>
      <c r="H7" s="46">
        <v>2.84</v>
      </c>
      <c r="I7" s="46">
        <v>0</v>
      </c>
      <c r="J7" s="46">
        <v>37.5</v>
      </c>
      <c r="K7" s="57"/>
      <c r="L7" s="39"/>
    </row>
    <row r="8" spans="1:12" ht="15">
      <c r="A8" s="23"/>
      <c r="B8" s="15"/>
      <c r="C8" s="11"/>
      <c r="D8" s="7" t="s">
        <v>22</v>
      </c>
      <c r="E8" s="45" t="s">
        <v>94</v>
      </c>
      <c r="F8" s="64">
        <v>200</v>
      </c>
      <c r="G8" s="46">
        <v>3.26</v>
      </c>
      <c r="H8" s="46">
        <v>5.12</v>
      </c>
      <c r="I8" s="46">
        <v>25.7</v>
      </c>
      <c r="J8" s="46">
        <v>135</v>
      </c>
      <c r="K8" s="57">
        <v>692</v>
      </c>
      <c r="L8" s="39"/>
    </row>
    <row r="9" spans="1:12" ht="15">
      <c r="A9" s="23"/>
      <c r="B9" s="15"/>
      <c r="C9" s="11"/>
      <c r="D9" s="7" t="s">
        <v>31</v>
      </c>
      <c r="E9" s="45" t="s">
        <v>42</v>
      </c>
      <c r="F9" s="64">
        <v>50</v>
      </c>
      <c r="G9" s="46">
        <v>2.57</v>
      </c>
      <c r="H9" s="46">
        <v>0.8</v>
      </c>
      <c r="I9" s="46">
        <v>17.8</v>
      </c>
      <c r="J9" s="46">
        <v>84.7</v>
      </c>
      <c r="K9" s="57"/>
      <c r="L9" s="39"/>
    </row>
    <row r="10" spans="1:12" ht="15">
      <c r="A10" s="23"/>
      <c r="B10" s="15"/>
      <c r="C10" s="11"/>
      <c r="D10" s="7" t="s">
        <v>24</v>
      </c>
      <c r="E10" s="45" t="s">
        <v>111</v>
      </c>
      <c r="F10" s="64">
        <v>180</v>
      </c>
      <c r="G10" s="46">
        <v>0.72</v>
      </c>
      <c r="H10" s="46">
        <v>0</v>
      </c>
      <c r="I10" s="46">
        <v>20.52</v>
      </c>
      <c r="J10" s="46">
        <v>86.4</v>
      </c>
      <c r="K10" s="57"/>
      <c r="L10" s="39"/>
    </row>
    <row r="11" spans="1:12" ht="15">
      <c r="A11" s="23"/>
      <c r="B11" s="15"/>
      <c r="C11" s="11"/>
      <c r="D11" s="6" t="s">
        <v>32</v>
      </c>
      <c r="E11" s="45" t="s">
        <v>43</v>
      </c>
      <c r="F11" s="64">
        <v>30</v>
      </c>
      <c r="G11" s="46">
        <v>1.1000000000000001</v>
      </c>
      <c r="H11" s="46">
        <v>0.17499999999999999</v>
      </c>
      <c r="I11" s="46">
        <v>12.45</v>
      </c>
      <c r="J11" s="46">
        <v>53.5</v>
      </c>
      <c r="K11" s="57"/>
      <c r="L11" s="39"/>
    </row>
    <row r="12" spans="1:12" ht="15">
      <c r="A12" s="23"/>
      <c r="B12" s="15"/>
      <c r="C12" s="11"/>
      <c r="D12" s="6" t="s">
        <v>141</v>
      </c>
      <c r="E12" s="45" t="s">
        <v>39</v>
      </c>
      <c r="F12" s="64">
        <v>5</v>
      </c>
      <c r="G12" s="46">
        <v>0.03</v>
      </c>
      <c r="H12" s="46">
        <v>4.0999999999999996</v>
      </c>
      <c r="I12" s="46">
        <v>0.05</v>
      </c>
      <c r="J12" s="46">
        <v>33</v>
      </c>
      <c r="K12" s="57"/>
      <c r="L12" s="39"/>
    </row>
    <row r="13" spans="1:12" ht="15">
      <c r="A13" s="24"/>
      <c r="B13" s="17"/>
      <c r="C13" s="8"/>
      <c r="D13" s="18" t="s">
        <v>33</v>
      </c>
      <c r="E13" s="9"/>
      <c r="F13" s="65">
        <f>SUM(F6:F12)</f>
        <v>680</v>
      </c>
      <c r="G13" s="19">
        <f t="shared" ref="G13:J13" si="0">SUM(G6:G12)</f>
        <v>17.540000000000003</v>
      </c>
      <c r="H13" s="19">
        <f t="shared" si="0"/>
        <v>17.984999999999999</v>
      </c>
      <c r="I13" s="19">
        <f t="shared" si="0"/>
        <v>106.82</v>
      </c>
      <c r="J13" s="19">
        <f t="shared" si="0"/>
        <v>627.4</v>
      </c>
      <c r="K13" s="58"/>
      <c r="L13" s="19">
        <f t="shared" ref="L13" si="1">SUM(L6:L12)</f>
        <v>0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5" t="s">
        <v>45</v>
      </c>
      <c r="F14" s="64">
        <v>70</v>
      </c>
      <c r="G14" s="46">
        <v>0</v>
      </c>
      <c r="H14" s="46">
        <v>4.9000000000000004</v>
      </c>
      <c r="I14" s="46">
        <v>4.9000000000000004</v>
      </c>
      <c r="J14" s="46">
        <v>64.260000000000005</v>
      </c>
      <c r="K14" s="59"/>
      <c r="L14" s="39"/>
    </row>
    <row r="15" spans="1:12" ht="15">
      <c r="A15" s="23"/>
      <c r="B15" s="15"/>
      <c r="C15" s="11"/>
      <c r="D15" s="7" t="s">
        <v>27</v>
      </c>
      <c r="E15" s="45" t="s">
        <v>46</v>
      </c>
      <c r="F15" s="64">
        <v>250</v>
      </c>
      <c r="G15" s="46">
        <v>3.95</v>
      </c>
      <c r="H15" s="46">
        <v>6.9379999999999997</v>
      </c>
      <c r="I15" s="46">
        <v>14.93</v>
      </c>
      <c r="J15" s="46">
        <v>117</v>
      </c>
      <c r="K15" s="59">
        <v>168</v>
      </c>
      <c r="L15" s="39"/>
    </row>
    <row r="16" spans="1:12" ht="15">
      <c r="A16" s="23"/>
      <c r="B16" s="15"/>
      <c r="C16" s="11"/>
      <c r="D16" s="7" t="s">
        <v>28</v>
      </c>
      <c r="E16" s="45" t="s">
        <v>47</v>
      </c>
      <c r="F16" s="64">
        <v>177</v>
      </c>
      <c r="G16" s="46">
        <v>21.1</v>
      </c>
      <c r="H16" s="46">
        <v>16.8</v>
      </c>
      <c r="I16" s="46">
        <v>48.38</v>
      </c>
      <c r="J16" s="46">
        <v>450</v>
      </c>
      <c r="K16" s="59">
        <v>431</v>
      </c>
      <c r="L16" s="39"/>
    </row>
    <row r="17" spans="1:12" ht="15">
      <c r="A17" s="23"/>
      <c r="B17" s="15"/>
      <c r="C17" s="11"/>
      <c r="D17" s="7" t="s">
        <v>30</v>
      </c>
      <c r="E17" s="45" t="s">
        <v>48</v>
      </c>
      <c r="F17" s="64">
        <v>200</v>
      </c>
      <c r="G17" s="46">
        <v>0</v>
      </c>
      <c r="H17" s="46">
        <v>0</v>
      </c>
      <c r="I17" s="46">
        <v>19.2</v>
      </c>
      <c r="J17" s="46">
        <v>74.599999999999994</v>
      </c>
      <c r="K17" s="59" t="s">
        <v>50</v>
      </c>
      <c r="L17" s="39"/>
    </row>
    <row r="18" spans="1:12" ht="15">
      <c r="A18" s="23"/>
      <c r="B18" s="15"/>
      <c r="C18" s="11"/>
      <c r="D18" s="7" t="s">
        <v>31</v>
      </c>
      <c r="E18" s="45" t="s">
        <v>49</v>
      </c>
      <c r="F18" s="64">
        <v>50</v>
      </c>
      <c r="G18" s="46">
        <v>2.57</v>
      </c>
      <c r="H18" s="46">
        <v>0.8</v>
      </c>
      <c r="I18" s="46">
        <v>17.8</v>
      </c>
      <c r="J18" s="46">
        <v>84.7</v>
      </c>
      <c r="K18" s="59"/>
      <c r="L18" s="39"/>
    </row>
    <row r="19" spans="1:12" ht="15">
      <c r="A19" s="23"/>
      <c r="B19" s="15"/>
      <c r="C19" s="11"/>
      <c r="D19" s="7" t="s">
        <v>32</v>
      </c>
      <c r="E19" s="45" t="s">
        <v>43</v>
      </c>
      <c r="F19" s="64">
        <v>25</v>
      </c>
      <c r="G19" s="46">
        <v>1.1000000000000001</v>
      </c>
      <c r="H19" s="46">
        <v>0.17499999999999999</v>
      </c>
      <c r="I19" s="46">
        <v>12.45</v>
      </c>
      <c r="J19" s="46">
        <v>53.5</v>
      </c>
      <c r="K19" s="59"/>
      <c r="L19" s="39"/>
    </row>
    <row r="20" spans="1:12" ht="15">
      <c r="A20" s="23"/>
      <c r="B20" s="15"/>
      <c r="C20" s="11"/>
      <c r="D20" s="6"/>
      <c r="E20" s="38"/>
      <c r="F20" s="66"/>
      <c r="G20" s="39"/>
      <c r="H20" s="39"/>
      <c r="I20" s="39"/>
      <c r="J20" s="39"/>
      <c r="K20" s="59"/>
      <c r="L20" s="39"/>
    </row>
    <row r="21" spans="1:12" ht="15">
      <c r="A21" s="23"/>
      <c r="B21" s="15"/>
      <c r="C21" s="11"/>
      <c r="D21" s="6"/>
      <c r="E21" s="38"/>
      <c r="F21" s="66"/>
      <c r="G21" s="39"/>
      <c r="H21" s="39"/>
      <c r="I21" s="39"/>
      <c r="J21" s="39"/>
      <c r="K21" s="59"/>
      <c r="L21" s="39"/>
    </row>
    <row r="22" spans="1:12" ht="15">
      <c r="A22" s="24"/>
      <c r="B22" s="17"/>
      <c r="C22" s="8"/>
      <c r="D22" s="18" t="s">
        <v>33</v>
      </c>
      <c r="E22" s="9"/>
      <c r="F22" s="65">
        <f>SUM(F14:F21)</f>
        <v>772</v>
      </c>
      <c r="G22" s="19">
        <f t="shared" ref="G22:J22" si="2">SUM(G14:G21)</f>
        <v>28.720000000000002</v>
      </c>
      <c r="H22" s="19">
        <f t="shared" si="2"/>
        <v>29.613000000000003</v>
      </c>
      <c r="I22" s="19">
        <f t="shared" si="2"/>
        <v>117.66000000000001</v>
      </c>
      <c r="J22" s="19">
        <f t="shared" si="2"/>
        <v>844.06000000000006</v>
      </c>
      <c r="K22" s="58"/>
      <c r="L22" s="19">
        <f t="shared" ref="L22" si="3">SUM(L14:L21)</f>
        <v>0</v>
      </c>
    </row>
    <row r="23" spans="1:12" ht="15.75" thickBot="1">
      <c r="A23" s="28">
        <f>A6</f>
        <v>1</v>
      </c>
      <c r="B23" s="29">
        <f>B6</f>
        <v>1</v>
      </c>
      <c r="C23" s="69" t="s">
        <v>4</v>
      </c>
      <c r="D23" s="70"/>
      <c r="E23" s="30"/>
      <c r="F23" s="67">
        <f>F13+F22</f>
        <v>1452</v>
      </c>
      <c r="G23" s="31">
        <f>G13+G22</f>
        <v>46.260000000000005</v>
      </c>
      <c r="H23" s="31">
        <f>H13+H22</f>
        <v>47.597999999999999</v>
      </c>
      <c r="I23" s="31">
        <f>I13+I22</f>
        <v>224.48000000000002</v>
      </c>
      <c r="J23" s="31">
        <f>J13+J22</f>
        <v>1471.46</v>
      </c>
      <c r="K23" s="60"/>
      <c r="L23" s="31">
        <f>L13+L22</f>
        <v>0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47" t="s">
        <v>51</v>
      </c>
      <c r="F24" s="64">
        <v>175</v>
      </c>
      <c r="G24" s="49">
        <v>13.25</v>
      </c>
      <c r="H24" s="49">
        <v>23.5</v>
      </c>
      <c r="I24" s="49">
        <v>24.2</v>
      </c>
      <c r="J24" s="49">
        <v>310</v>
      </c>
      <c r="K24" s="61">
        <v>476</v>
      </c>
      <c r="L24" s="37"/>
    </row>
    <row r="25" spans="1:12" ht="15">
      <c r="A25" s="14"/>
      <c r="B25" s="15"/>
      <c r="C25" s="11"/>
      <c r="D25" s="6" t="s">
        <v>102</v>
      </c>
      <c r="E25" s="45" t="s">
        <v>54</v>
      </c>
      <c r="F25" s="64">
        <v>125</v>
      </c>
      <c r="G25" s="50">
        <v>2.8</v>
      </c>
      <c r="H25" s="50">
        <v>2.5</v>
      </c>
      <c r="I25" s="50">
        <v>11</v>
      </c>
      <c r="J25" s="50">
        <v>77.7</v>
      </c>
      <c r="K25" s="59"/>
      <c r="L25" s="39"/>
    </row>
    <row r="26" spans="1:12" ht="15">
      <c r="A26" s="14"/>
      <c r="B26" s="15"/>
      <c r="C26" s="11"/>
      <c r="D26" s="7" t="s">
        <v>22</v>
      </c>
      <c r="E26" s="45" t="s">
        <v>52</v>
      </c>
      <c r="F26" s="64">
        <v>200</v>
      </c>
      <c r="G26" s="50">
        <v>3.6</v>
      </c>
      <c r="H26" s="50">
        <v>3.7</v>
      </c>
      <c r="I26" s="50">
        <v>15.48</v>
      </c>
      <c r="J26" s="50">
        <v>106</v>
      </c>
      <c r="K26" s="59" t="s">
        <v>50</v>
      </c>
      <c r="L26" s="39"/>
    </row>
    <row r="27" spans="1:12" ht="15">
      <c r="A27" s="14"/>
      <c r="B27" s="15"/>
      <c r="C27" s="11"/>
      <c r="D27" s="7" t="s">
        <v>31</v>
      </c>
      <c r="E27" s="45" t="s">
        <v>42</v>
      </c>
      <c r="F27" s="64">
        <v>50</v>
      </c>
      <c r="G27" s="46">
        <v>2.57</v>
      </c>
      <c r="H27" s="46">
        <v>0.8</v>
      </c>
      <c r="I27" s="46">
        <v>17.8</v>
      </c>
      <c r="J27" s="46">
        <v>84.7</v>
      </c>
      <c r="K27" s="59"/>
      <c r="L27" s="39"/>
    </row>
    <row r="28" spans="1:12" ht="15">
      <c r="A28" s="14"/>
      <c r="B28" s="15"/>
      <c r="C28" s="11"/>
      <c r="D28" s="7" t="s">
        <v>24</v>
      </c>
      <c r="E28" s="47" t="s">
        <v>105</v>
      </c>
      <c r="F28" s="64">
        <v>180</v>
      </c>
      <c r="G28" s="50">
        <v>0.56000000000000005</v>
      </c>
      <c r="H28" s="50">
        <v>0</v>
      </c>
      <c r="I28" s="50">
        <v>21.4</v>
      </c>
      <c r="J28" s="50">
        <v>84</v>
      </c>
      <c r="K28" s="59"/>
      <c r="L28" s="39"/>
    </row>
    <row r="29" spans="1:12" ht="15">
      <c r="A29" s="14"/>
      <c r="B29" s="15"/>
      <c r="C29" s="11"/>
      <c r="D29" s="6" t="s">
        <v>90</v>
      </c>
      <c r="E29" s="45" t="s">
        <v>43</v>
      </c>
      <c r="F29" s="64">
        <v>25</v>
      </c>
      <c r="G29" s="50">
        <v>1.1000000000000001</v>
      </c>
      <c r="H29" s="50">
        <v>0.18</v>
      </c>
      <c r="I29" s="50">
        <v>12.45</v>
      </c>
      <c r="J29" s="50">
        <v>53.5</v>
      </c>
      <c r="K29" s="59"/>
      <c r="L29" s="39"/>
    </row>
    <row r="30" spans="1:12" ht="15">
      <c r="A30" s="14"/>
      <c r="B30" s="15"/>
      <c r="C30" s="11"/>
      <c r="D30" s="6"/>
      <c r="E30" s="38"/>
      <c r="F30" s="66"/>
      <c r="G30" s="39"/>
      <c r="H30" s="39"/>
      <c r="I30" s="39"/>
      <c r="J30" s="39"/>
      <c r="K30" s="59"/>
      <c r="L30" s="39"/>
    </row>
    <row r="31" spans="1:12" ht="15">
      <c r="A31" s="16"/>
      <c r="B31" s="17"/>
      <c r="C31" s="8"/>
      <c r="D31" s="18" t="s">
        <v>33</v>
      </c>
      <c r="E31" s="9"/>
      <c r="F31" s="65">
        <f>SUM(F24:F30)</f>
        <v>755</v>
      </c>
      <c r="G31" s="19">
        <f t="shared" ref="G31" si="4">SUM(G24:G30)</f>
        <v>23.880000000000003</v>
      </c>
      <c r="H31" s="19">
        <f t="shared" ref="H31" si="5">SUM(H24:H30)</f>
        <v>30.68</v>
      </c>
      <c r="I31" s="19">
        <f t="shared" ref="I31" si="6">SUM(I24:I30)</f>
        <v>102.33</v>
      </c>
      <c r="J31" s="19">
        <f t="shared" ref="J31:L31" si="7">SUM(J24:J30)</f>
        <v>715.9</v>
      </c>
      <c r="K31" s="58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7" t="s">
        <v>55</v>
      </c>
      <c r="F32" s="64">
        <v>80</v>
      </c>
      <c r="G32" s="46">
        <v>2.7</v>
      </c>
      <c r="H32" s="46">
        <v>5.3</v>
      </c>
      <c r="I32" s="46">
        <v>12.06</v>
      </c>
      <c r="J32" s="46">
        <v>105</v>
      </c>
      <c r="K32" s="59">
        <v>71</v>
      </c>
      <c r="L32" s="39"/>
    </row>
    <row r="33" spans="1:12" ht="15">
      <c r="A33" s="14"/>
      <c r="B33" s="15"/>
      <c r="C33" s="11"/>
      <c r="D33" s="7" t="s">
        <v>27</v>
      </c>
      <c r="E33" s="47" t="s">
        <v>56</v>
      </c>
      <c r="F33" s="64">
        <v>255</v>
      </c>
      <c r="G33" s="46">
        <v>2.86</v>
      </c>
      <c r="H33" s="46">
        <v>6.64</v>
      </c>
      <c r="I33" s="46">
        <v>12.84</v>
      </c>
      <c r="J33" s="46">
        <v>90.84</v>
      </c>
      <c r="K33" s="59">
        <v>124</v>
      </c>
      <c r="L33" s="39"/>
    </row>
    <row r="34" spans="1:12" ht="15">
      <c r="A34" s="14"/>
      <c r="B34" s="15"/>
      <c r="C34" s="11"/>
      <c r="D34" s="7" t="s">
        <v>28</v>
      </c>
      <c r="E34" s="47" t="s">
        <v>57</v>
      </c>
      <c r="F34" s="64">
        <v>90</v>
      </c>
      <c r="G34" s="46">
        <v>13.57</v>
      </c>
      <c r="H34" s="46">
        <v>12.03</v>
      </c>
      <c r="I34" s="46">
        <v>11</v>
      </c>
      <c r="J34" s="46">
        <v>257</v>
      </c>
      <c r="K34" s="59">
        <v>435</v>
      </c>
      <c r="L34" s="39"/>
    </row>
    <row r="35" spans="1:12" ht="15">
      <c r="A35" s="14"/>
      <c r="B35" s="15"/>
      <c r="C35" s="11"/>
      <c r="D35" s="7" t="s">
        <v>29</v>
      </c>
      <c r="E35" s="47" t="s">
        <v>58</v>
      </c>
      <c r="F35" s="64">
        <v>150</v>
      </c>
      <c r="G35" s="46">
        <v>4</v>
      </c>
      <c r="H35" s="46">
        <v>3.8</v>
      </c>
      <c r="I35" s="46">
        <v>23.8</v>
      </c>
      <c r="J35" s="46">
        <v>105.75</v>
      </c>
      <c r="K35" s="59">
        <v>525</v>
      </c>
      <c r="L35" s="39"/>
    </row>
    <row r="36" spans="1:12" ht="15">
      <c r="A36" s="14"/>
      <c r="B36" s="15"/>
      <c r="C36" s="11"/>
      <c r="D36" s="7" t="s">
        <v>30</v>
      </c>
      <c r="E36" s="47" t="s">
        <v>59</v>
      </c>
      <c r="F36" s="64">
        <v>200</v>
      </c>
      <c r="G36" s="46">
        <v>1.1000000000000001</v>
      </c>
      <c r="H36" s="46">
        <v>0</v>
      </c>
      <c r="I36" s="46">
        <v>30.9</v>
      </c>
      <c r="J36" s="46">
        <v>129</v>
      </c>
      <c r="K36" s="59">
        <v>638</v>
      </c>
      <c r="L36" s="39"/>
    </row>
    <row r="37" spans="1:12" ht="15">
      <c r="A37" s="14"/>
      <c r="B37" s="15"/>
      <c r="C37" s="11"/>
      <c r="D37" s="7" t="s">
        <v>31</v>
      </c>
      <c r="E37" s="45" t="s">
        <v>49</v>
      </c>
      <c r="F37" s="64">
        <v>50</v>
      </c>
      <c r="G37" s="46">
        <v>2.57</v>
      </c>
      <c r="H37" s="46">
        <v>0.8</v>
      </c>
      <c r="I37" s="46">
        <v>17.8</v>
      </c>
      <c r="J37" s="46">
        <v>84.7</v>
      </c>
      <c r="K37" s="59"/>
      <c r="L37" s="39"/>
    </row>
    <row r="38" spans="1:12" ht="15">
      <c r="A38" s="14"/>
      <c r="B38" s="15"/>
      <c r="C38" s="11"/>
      <c r="D38" s="7" t="s">
        <v>32</v>
      </c>
      <c r="E38" s="45" t="s">
        <v>43</v>
      </c>
      <c r="F38" s="64">
        <v>25</v>
      </c>
      <c r="G38" s="46">
        <v>1.1000000000000001</v>
      </c>
      <c r="H38" s="46">
        <v>0.17499999999999999</v>
      </c>
      <c r="I38" s="46">
        <v>12.45</v>
      </c>
      <c r="J38" s="46">
        <v>53.5</v>
      </c>
      <c r="K38" s="59"/>
      <c r="L38" s="39"/>
    </row>
    <row r="39" spans="1:12" ht="15">
      <c r="A39" s="14"/>
      <c r="B39" s="15"/>
      <c r="C39" s="11"/>
      <c r="D39" s="6"/>
      <c r="E39" s="38"/>
      <c r="F39" s="66"/>
      <c r="G39" s="39"/>
      <c r="H39" s="39"/>
      <c r="I39" s="39"/>
      <c r="J39" s="39"/>
      <c r="K39" s="59"/>
      <c r="L39" s="39"/>
    </row>
    <row r="40" spans="1:12" ht="15">
      <c r="A40" s="14"/>
      <c r="B40" s="15"/>
      <c r="C40" s="11"/>
      <c r="D40" s="6"/>
      <c r="E40" s="38"/>
      <c r="F40" s="66"/>
      <c r="G40" s="39"/>
      <c r="H40" s="39"/>
      <c r="I40" s="39"/>
      <c r="J40" s="39"/>
      <c r="K40" s="59"/>
      <c r="L40" s="39"/>
    </row>
    <row r="41" spans="1:12" ht="15">
      <c r="A41" s="16"/>
      <c r="B41" s="17"/>
      <c r="C41" s="8"/>
      <c r="D41" s="18" t="s">
        <v>33</v>
      </c>
      <c r="E41" s="9"/>
      <c r="F41" s="65">
        <f>SUM(F32:F40)</f>
        <v>850</v>
      </c>
      <c r="G41" s="19">
        <f t="shared" ref="G41" si="8">SUM(G32:G40)</f>
        <v>27.900000000000006</v>
      </c>
      <c r="H41" s="19">
        <f t="shared" ref="H41" si="9">SUM(H32:H40)</f>
        <v>28.745000000000001</v>
      </c>
      <c r="I41" s="19">
        <f t="shared" ref="I41" si="10">SUM(I32:I40)</f>
        <v>120.85</v>
      </c>
      <c r="J41" s="19">
        <f t="shared" ref="J41:L41" si="11">SUM(J32:J40)</f>
        <v>825.79000000000008</v>
      </c>
      <c r="K41" s="58"/>
      <c r="L41" s="19">
        <f t="shared" si="11"/>
        <v>0</v>
      </c>
    </row>
    <row r="42" spans="1:12" ht="15.75" customHeight="1" thickBot="1">
      <c r="A42" s="32">
        <f>A24</f>
        <v>1</v>
      </c>
      <c r="B42" s="32">
        <f>B24</f>
        <v>2</v>
      </c>
      <c r="C42" s="69" t="s">
        <v>4</v>
      </c>
      <c r="D42" s="70"/>
      <c r="E42" s="30"/>
      <c r="F42" s="67">
        <f>F31+F41</f>
        <v>1605</v>
      </c>
      <c r="G42" s="31">
        <f t="shared" ref="G42" si="12">G31+G41</f>
        <v>51.780000000000008</v>
      </c>
      <c r="H42" s="31">
        <f t="shared" ref="H42" si="13">H31+H41</f>
        <v>59.424999999999997</v>
      </c>
      <c r="I42" s="31">
        <f t="shared" ref="I42" si="14">I31+I41</f>
        <v>223.18</v>
      </c>
      <c r="J42" s="31">
        <f t="shared" ref="J42:L42" si="15">J31+J41</f>
        <v>1541.69</v>
      </c>
      <c r="K42" s="60"/>
      <c r="L42" s="31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45" t="s">
        <v>60</v>
      </c>
      <c r="F43" s="64">
        <v>205</v>
      </c>
      <c r="G43" s="49">
        <v>8.5</v>
      </c>
      <c r="H43" s="49">
        <v>6.8</v>
      </c>
      <c r="I43" s="49">
        <v>32.909999999999997</v>
      </c>
      <c r="J43" s="49">
        <v>201</v>
      </c>
      <c r="K43" s="61">
        <v>409</v>
      </c>
      <c r="L43" s="37"/>
    </row>
    <row r="44" spans="1:12" ht="15">
      <c r="A44" s="23"/>
      <c r="B44" s="15"/>
      <c r="C44" s="11"/>
      <c r="D44" s="6" t="s">
        <v>141</v>
      </c>
      <c r="E44" s="45" t="s">
        <v>40</v>
      </c>
      <c r="F44" s="64">
        <v>10</v>
      </c>
      <c r="G44" s="46">
        <v>2.74</v>
      </c>
      <c r="H44" s="46">
        <v>2.84</v>
      </c>
      <c r="I44" s="46">
        <v>0</v>
      </c>
      <c r="J44" s="46">
        <v>37.5</v>
      </c>
      <c r="K44" s="59"/>
      <c r="L44" s="39"/>
    </row>
    <row r="45" spans="1:12" ht="15">
      <c r="A45" s="23"/>
      <c r="B45" s="15"/>
      <c r="C45" s="11"/>
      <c r="D45" s="7" t="s">
        <v>22</v>
      </c>
      <c r="E45" s="45" t="s">
        <v>92</v>
      </c>
      <c r="F45" s="64">
        <v>200</v>
      </c>
      <c r="G45" s="46">
        <v>3.26</v>
      </c>
      <c r="H45" s="46">
        <v>5.12</v>
      </c>
      <c r="I45" s="46">
        <v>25.7</v>
      </c>
      <c r="J45" s="46">
        <v>135</v>
      </c>
      <c r="K45" s="57">
        <v>692</v>
      </c>
      <c r="L45" s="39"/>
    </row>
    <row r="46" spans="1:12" ht="15">
      <c r="A46" s="23"/>
      <c r="B46" s="15"/>
      <c r="C46" s="11"/>
      <c r="D46" s="7" t="s">
        <v>23</v>
      </c>
      <c r="E46" s="45" t="s">
        <v>42</v>
      </c>
      <c r="F46" s="64">
        <v>50</v>
      </c>
      <c r="G46" s="46">
        <v>2.57</v>
      </c>
      <c r="H46" s="46">
        <v>0.8</v>
      </c>
      <c r="I46" s="46">
        <v>17.8</v>
      </c>
      <c r="J46" s="46">
        <v>84.7</v>
      </c>
      <c r="K46" s="59"/>
      <c r="L46" s="39"/>
    </row>
    <row r="47" spans="1:12" ht="15">
      <c r="A47" s="23"/>
      <c r="B47" s="15"/>
      <c r="C47" s="11"/>
      <c r="D47" s="7" t="s">
        <v>24</v>
      </c>
      <c r="E47" s="45" t="s">
        <v>111</v>
      </c>
      <c r="F47" s="64">
        <v>180</v>
      </c>
      <c r="G47" s="46">
        <v>0.72</v>
      </c>
      <c r="H47" s="46">
        <v>0</v>
      </c>
      <c r="I47" s="46">
        <v>20.52</v>
      </c>
      <c r="J47" s="46">
        <v>86.4</v>
      </c>
      <c r="K47" s="59"/>
      <c r="L47" s="39"/>
    </row>
    <row r="48" spans="1:12" ht="15">
      <c r="A48" s="23"/>
      <c r="B48" s="15"/>
      <c r="C48" s="11"/>
      <c r="D48" s="6" t="s">
        <v>141</v>
      </c>
      <c r="E48" s="45" t="s">
        <v>39</v>
      </c>
      <c r="F48" s="64">
        <v>5</v>
      </c>
      <c r="G48" s="46">
        <v>0.03</v>
      </c>
      <c r="H48" s="46">
        <v>4.0999999999999996</v>
      </c>
      <c r="I48" s="46">
        <v>0.05</v>
      </c>
      <c r="J48" s="46">
        <v>33</v>
      </c>
      <c r="K48" s="59"/>
      <c r="L48" s="39"/>
    </row>
    <row r="49" spans="1:12" ht="15">
      <c r="A49" s="23"/>
      <c r="B49" s="15"/>
      <c r="C49" s="11"/>
      <c r="D49" s="6"/>
      <c r="E49" s="45" t="s">
        <v>43</v>
      </c>
      <c r="F49" s="64">
        <v>30</v>
      </c>
      <c r="G49" s="46">
        <v>1.1000000000000001</v>
      </c>
      <c r="H49" s="46">
        <v>0.17499999999999999</v>
      </c>
      <c r="I49" s="46">
        <v>12.45</v>
      </c>
      <c r="J49" s="46">
        <v>53.5</v>
      </c>
      <c r="K49" s="59"/>
      <c r="L49" s="39"/>
    </row>
    <row r="50" spans="1:12" ht="15">
      <c r="A50" s="24"/>
      <c r="B50" s="17"/>
      <c r="C50" s="8"/>
      <c r="D50" s="18" t="s">
        <v>33</v>
      </c>
      <c r="E50" s="9"/>
      <c r="F50" s="65">
        <f>SUM(F43:F49)</f>
        <v>680</v>
      </c>
      <c r="G50" s="19">
        <f t="shared" ref="G50" si="16">SUM(G43:G49)</f>
        <v>18.920000000000002</v>
      </c>
      <c r="H50" s="19">
        <f t="shared" ref="H50" si="17">SUM(H43:H49)</f>
        <v>19.835000000000004</v>
      </c>
      <c r="I50" s="19">
        <f t="shared" ref="I50" si="18">SUM(I43:I49)</f>
        <v>109.42999999999999</v>
      </c>
      <c r="J50" s="19">
        <f t="shared" ref="J50:L50" si="19">SUM(J43:J49)</f>
        <v>631.1</v>
      </c>
      <c r="K50" s="58"/>
      <c r="L50" s="19">
        <f t="shared" si="19"/>
        <v>0</v>
      </c>
    </row>
    <row r="51" spans="1:12" ht="15">
      <c r="A51" s="25">
        <f>A43</f>
        <v>1</v>
      </c>
      <c r="B51" s="13">
        <f>B43</f>
        <v>3</v>
      </c>
      <c r="C51" s="10" t="s">
        <v>25</v>
      </c>
      <c r="D51" s="7" t="s">
        <v>26</v>
      </c>
      <c r="E51" s="45" t="s">
        <v>61</v>
      </c>
      <c r="F51" s="64">
        <v>80</v>
      </c>
      <c r="G51" s="52">
        <v>0</v>
      </c>
      <c r="H51" s="52">
        <v>7.7</v>
      </c>
      <c r="I51" s="52">
        <v>2.5</v>
      </c>
      <c r="J51" s="53">
        <v>71</v>
      </c>
      <c r="K51" s="59" t="s">
        <v>50</v>
      </c>
      <c r="L51" s="39"/>
    </row>
    <row r="52" spans="1:12" ht="15">
      <c r="A52" s="23"/>
      <c r="B52" s="15"/>
      <c r="C52" s="11"/>
      <c r="D52" s="7" t="s">
        <v>27</v>
      </c>
      <c r="E52" s="45" t="s">
        <v>62</v>
      </c>
      <c r="F52" s="64">
        <v>250</v>
      </c>
      <c r="G52" s="52">
        <v>8.9</v>
      </c>
      <c r="H52" s="52">
        <v>5.5</v>
      </c>
      <c r="I52" s="52">
        <v>18.100000000000001</v>
      </c>
      <c r="J52" s="53">
        <v>130.4</v>
      </c>
      <c r="K52" s="59"/>
      <c r="L52" s="39"/>
    </row>
    <row r="53" spans="1:12" ht="15">
      <c r="A53" s="23"/>
      <c r="B53" s="15"/>
      <c r="C53" s="11"/>
      <c r="D53" s="7" t="s">
        <v>28</v>
      </c>
      <c r="E53" s="45" t="s">
        <v>63</v>
      </c>
      <c r="F53" s="64">
        <v>263</v>
      </c>
      <c r="G53" s="52">
        <v>17.100000000000001</v>
      </c>
      <c r="H53" s="52">
        <v>13.5</v>
      </c>
      <c r="I53" s="52">
        <v>37.1</v>
      </c>
      <c r="J53" s="53">
        <v>430</v>
      </c>
      <c r="K53" s="59">
        <v>489</v>
      </c>
      <c r="L53" s="39"/>
    </row>
    <row r="54" spans="1:12" ht="15">
      <c r="A54" s="23"/>
      <c r="B54" s="15"/>
      <c r="C54" s="11"/>
      <c r="D54" s="7" t="s">
        <v>30</v>
      </c>
      <c r="E54" s="47" t="s">
        <v>98</v>
      </c>
      <c r="F54" s="64">
        <v>200</v>
      </c>
      <c r="G54" s="52">
        <v>0.05</v>
      </c>
      <c r="H54" s="52">
        <v>0</v>
      </c>
      <c r="I54" s="52">
        <v>27.6</v>
      </c>
      <c r="J54" s="53">
        <v>58</v>
      </c>
      <c r="K54" s="59"/>
      <c r="L54" s="39"/>
    </row>
    <row r="55" spans="1:12" ht="15">
      <c r="A55" s="23"/>
      <c r="B55" s="15"/>
      <c r="C55" s="11"/>
      <c r="D55" s="7" t="s">
        <v>31</v>
      </c>
      <c r="E55" s="45" t="s">
        <v>49</v>
      </c>
      <c r="F55" s="64">
        <v>50</v>
      </c>
      <c r="G55" s="52">
        <v>2.57</v>
      </c>
      <c r="H55" s="52">
        <v>0.8</v>
      </c>
      <c r="I55" s="52">
        <v>17.8</v>
      </c>
      <c r="J55" s="52">
        <v>84.7</v>
      </c>
      <c r="K55" s="59"/>
      <c r="L55" s="39"/>
    </row>
    <row r="56" spans="1:12" ht="15">
      <c r="A56" s="23"/>
      <c r="B56" s="15"/>
      <c r="C56" s="11"/>
      <c r="D56" s="7" t="s">
        <v>32</v>
      </c>
      <c r="E56" s="45" t="s">
        <v>43</v>
      </c>
      <c r="F56" s="64">
        <v>25</v>
      </c>
      <c r="G56" s="52">
        <v>1.1000000000000001</v>
      </c>
      <c r="H56" s="52">
        <v>0.17499999999999999</v>
      </c>
      <c r="I56" s="52">
        <v>12.45</v>
      </c>
      <c r="J56" s="53">
        <v>53.5</v>
      </c>
      <c r="K56" s="59"/>
      <c r="L56" s="39"/>
    </row>
    <row r="57" spans="1:12" ht="15">
      <c r="A57" s="23"/>
      <c r="B57" s="15"/>
      <c r="C57" s="11"/>
      <c r="D57" s="6"/>
      <c r="E57" s="45"/>
      <c r="F57" s="64"/>
      <c r="G57" s="46"/>
      <c r="H57" s="46"/>
      <c r="I57" s="46"/>
      <c r="J57" s="39"/>
      <c r="K57" s="59"/>
      <c r="L57" s="39"/>
    </row>
    <row r="58" spans="1:12" ht="15">
      <c r="A58" s="23"/>
      <c r="B58" s="15"/>
      <c r="C58" s="11"/>
      <c r="D58" s="6"/>
      <c r="E58" s="38"/>
      <c r="F58" s="66"/>
      <c r="G58" s="39"/>
      <c r="H58" s="39"/>
      <c r="I58" s="39"/>
      <c r="J58" s="39"/>
      <c r="K58" s="59"/>
      <c r="L58" s="39"/>
    </row>
    <row r="59" spans="1:12" ht="15">
      <c r="A59" s="24"/>
      <c r="B59" s="17"/>
      <c r="C59" s="8"/>
      <c r="D59" s="18" t="s">
        <v>33</v>
      </c>
      <c r="E59" s="9"/>
      <c r="F59" s="65">
        <f>SUM(F51:F58)</f>
        <v>868</v>
      </c>
      <c r="G59" s="19">
        <f t="shared" ref="G59" si="20">SUM(G51:G58)</f>
        <v>29.720000000000002</v>
      </c>
      <c r="H59" s="19">
        <f t="shared" ref="H59" si="21">SUM(H51:H58)</f>
        <v>27.675000000000001</v>
      </c>
      <c r="I59" s="19">
        <f t="shared" ref="I59" si="22">SUM(I51:I58)</f>
        <v>115.55000000000001</v>
      </c>
      <c r="J59" s="19">
        <f t="shared" ref="J59:L59" si="23">SUM(J51:J58)</f>
        <v>827.6</v>
      </c>
      <c r="K59" s="58"/>
      <c r="L59" s="19">
        <f t="shared" si="23"/>
        <v>0</v>
      </c>
    </row>
    <row r="60" spans="1:12" ht="15.75" customHeight="1" thickBot="1">
      <c r="A60" s="28">
        <f>A43</f>
        <v>1</v>
      </c>
      <c r="B60" s="29">
        <f>B43</f>
        <v>3</v>
      </c>
      <c r="C60" s="69" t="s">
        <v>4</v>
      </c>
      <c r="D60" s="70"/>
      <c r="E60" s="30"/>
      <c r="F60" s="67">
        <f>F50+F59</f>
        <v>1548</v>
      </c>
      <c r="G60" s="31">
        <f>G50+G59</f>
        <v>48.64</v>
      </c>
      <c r="H60" s="31">
        <f>H50+H59</f>
        <v>47.510000000000005</v>
      </c>
      <c r="I60" s="31">
        <f>I50+I59</f>
        <v>224.98000000000002</v>
      </c>
      <c r="J60" s="31">
        <f>J50+J59</f>
        <v>1458.7</v>
      </c>
      <c r="K60" s="60"/>
      <c r="L60" s="31">
        <f>L50+L59</f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47" t="s">
        <v>64</v>
      </c>
      <c r="F61" s="64">
        <v>105</v>
      </c>
      <c r="G61" s="49">
        <v>9.7799999999999994</v>
      </c>
      <c r="H61" s="49">
        <v>11.9</v>
      </c>
      <c r="I61" s="49">
        <v>8.18</v>
      </c>
      <c r="J61" s="49">
        <v>203</v>
      </c>
      <c r="K61" s="61">
        <v>347</v>
      </c>
      <c r="L61" s="37"/>
    </row>
    <row r="62" spans="1:12" ht="15">
      <c r="A62" s="23"/>
      <c r="B62" s="15"/>
      <c r="C62" s="11"/>
      <c r="D62" s="6" t="s">
        <v>102</v>
      </c>
      <c r="E62" s="45" t="s">
        <v>54</v>
      </c>
      <c r="F62" s="64">
        <v>125</v>
      </c>
      <c r="G62" s="50">
        <v>2.8</v>
      </c>
      <c r="H62" s="50">
        <v>2.5</v>
      </c>
      <c r="I62" s="50">
        <v>11</v>
      </c>
      <c r="J62" s="50">
        <v>77.7</v>
      </c>
      <c r="K62" s="59"/>
      <c r="L62" s="39"/>
    </row>
    <row r="63" spans="1:12" ht="15">
      <c r="A63" s="23"/>
      <c r="B63" s="15"/>
      <c r="C63" s="11"/>
      <c r="D63" s="7" t="s">
        <v>22</v>
      </c>
      <c r="E63" s="45" t="s">
        <v>91</v>
      </c>
      <c r="F63" s="64">
        <v>200</v>
      </c>
      <c r="G63" s="50">
        <v>3.6</v>
      </c>
      <c r="H63" s="50">
        <v>3.7</v>
      </c>
      <c r="I63" s="50">
        <v>15.48</v>
      </c>
      <c r="J63" s="50">
        <v>106</v>
      </c>
      <c r="K63" s="59" t="s">
        <v>50</v>
      </c>
      <c r="L63" s="39"/>
    </row>
    <row r="64" spans="1:12" ht="15">
      <c r="A64" s="23"/>
      <c r="B64" s="15"/>
      <c r="C64" s="11"/>
      <c r="D64" s="7" t="s">
        <v>103</v>
      </c>
      <c r="E64" s="45" t="s">
        <v>42</v>
      </c>
      <c r="F64" s="64">
        <v>50</v>
      </c>
      <c r="G64" s="46">
        <v>2.57</v>
      </c>
      <c r="H64" s="46">
        <v>0.8</v>
      </c>
      <c r="I64" s="46">
        <v>17.8</v>
      </c>
      <c r="J64" s="46">
        <v>84.7</v>
      </c>
      <c r="K64" s="59"/>
      <c r="L64" s="39"/>
    </row>
    <row r="65" spans="1:12" ht="15">
      <c r="A65" s="23"/>
      <c r="B65" s="15"/>
      <c r="C65" s="11"/>
      <c r="D65" s="7" t="s">
        <v>24</v>
      </c>
      <c r="E65" s="38" t="s">
        <v>65</v>
      </c>
      <c r="F65" s="66">
        <v>180</v>
      </c>
      <c r="G65" s="50">
        <v>1.44</v>
      </c>
      <c r="H65" s="50">
        <v>0</v>
      </c>
      <c r="I65" s="50">
        <v>15.48</v>
      </c>
      <c r="J65" s="50">
        <v>68.400000000000006</v>
      </c>
      <c r="K65" s="59"/>
      <c r="L65" s="39"/>
    </row>
    <row r="66" spans="1:12" ht="15">
      <c r="A66" s="23"/>
      <c r="B66" s="15"/>
      <c r="C66" s="11"/>
      <c r="D66" s="6" t="s">
        <v>90</v>
      </c>
      <c r="E66" s="45" t="s">
        <v>43</v>
      </c>
      <c r="F66" s="64">
        <v>25</v>
      </c>
      <c r="G66" s="50">
        <v>1.1000000000000001</v>
      </c>
      <c r="H66" s="50">
        <v>0.18</v>
      </c>
      <c r="I66" s="50">
        <v>12.45</v>
      </c>
      <c r="J66" s="50">
        <v>53.5</v>
      </c>
      <c r="K66" s="59"/>
      <c r="L66" s="39"/>
    </row>
    <row r="67" spans="1:12" ht="15">
      <c r="A67" s="23"/>
      <c r="B67" s="15"/>
      <c r="C67" s="11"/>
      <c r="D67" s="6"/>
      <c r="E67" s="38"/>
      <c r="F67" s="66"/>
      <c r="G67" s="39"/>
      <c r="H67" s="39"/>
      <c r="I67" s="39"/>
      <c r="J67" s="39"/>
      <c r="K67" s="59"/>
      <c r="L67" s="39"/>
    </row>
    <row r="68" spans="1:12" ht="15">
      <c r="A68" s="24"/>
      <c r="B68" s="17"/>
      <c r="C68" s="8"/>
      <c r="D68" s="18" t="s">
        <v>33</v>
      </c>
      <c r="E68" s="9"/>
      <c r="F68" s="65">
        <f>SUM(F61:F67)</f>
        <v>685</v>
      </c>
      <c r="G68" s="19">
        <f t="shared" ref="G68" si="24">SUM(G61:G67)</f>
        <v>21.290000000000003</v>
      </c>
      <c r="H68" s="19">
        <f t="shared" ref="H68" si="25">SUM(H61:H67)</f>
        <v>19.080000000000002</v>
      </c>
      <c r="I68" s="19">
        <f t="shared" ref="I68" si="26">SUM(I61:I67)</f>
        <v>80.39</v>
      </c>
      <c r="J68" s="19">
        <f t="shared" ref="J68:L68" si="27">SUM(J61:J67)</f>
        <v>593.29999999999995</v>
      </c>
      <c r="K68" s="58"/>
      <c r="L68" s="19">
        <f t="shared" si="27"/>
        <v>0</v>
      </c>
    </row>
    <row r="69" spans="1:12" ht="15">
      <c r="A69" s="25">
        <f>A61</f>
        <v>1</v>
      </c>
      <c r="B69" s="13">
        <f>B61</f>
        <v>4</v>
      </c>
      <c r="C69" s="10" t="s">
        <v>25</v>
      </c>
      <c r="D69" s="7" t="s">
        <v>26</v>
      </c>
      <c r="E69" s="47" t="s">
        <v>66</v>
      </c>
      <c r="F69" s="64">
        <v>80</v>
      </c>
      <c r="G69" s="46">
        <v>1</v>
      </c>
      <c r="H69" s="46">
        <v>7.1</v>
      </c>
      <c r="I69" s="46">
        <v>15.3</v>
      </c>
      <c r="J69" s="46">
        <v>70.3</v>
      </c>
      <c r="K69" s="59"/>
      <c r="L69" s="39"/>
    </row>
    <row r="70" spans="1:12" ht="15">
      <c r="A70" s="23"/>
      <c r="B70" s="15"/>
      <c r="C70" s="11"/>
      <c r="D70" s="7" t="s">
        <v>27</v>
      </c>
      <c r="E70" s="47" t="s">
        <v>67</v>
      </c>
      <c r="F70" s="64">
        <v>255</v>
      </c>
      <c r="G70" s="46">
        <v>3.2</v>
      </c>
      <c r="H70" s="46">
        <v>6.5</v>
      </c>
      <c r="I70" s="46">
        <v>15.8</v>
      </c>
      <c r="J70" s="46">
        <v>130.19999999999999</v>
      </c>
      <c r="K70" s="59"/>
      <c r="L70" s="39"/>
    </row>
    <row r="71" spans="1:12" ht="15">
      <c r="A71" s="23"/>
      <c r="B71" s="15"/>
      <c r="C71" s="11"/>
      <c r="D71" s="7" t="s">
        <v>28</v>
      </c>
      <c r="E71" s="47" t="s">
        <v>68</v>
      </c>
      <c r="F71" s="64">
        <v>100</v>
      </c>
      <c r="G71" s="46">
        <v>15.2</v>
      </c>
      <c r="H71" s="46">
        <v>11.98</v>
      </c>
      <c r="I71" s="46">
        <v>6.5</v>
      </c>
      <c r="J71" s="46">
        <v>248</v>
      </c>
      <c r="K71" s="59"/>
      <c r="L71" s="39"/>
    </row>
    <row r="72" spans="1:12" ht="15">
      <c r="A72" s="23"/>
      <c r="B72" s="15"/>
      <c r="C72" s="11"/>
      <c r="D72" s="7" t="s">
        <v>29</v>
      </c>
      <c r="E72" s="47" t="s">
        <v>69</v>
      </c>
      <c r="F72" s="64">
        <v>150</v>
      </c>
      <c r="G72" s="46">
        <v>4.9400000000000004</v>
      </c>
      <c r="H72" s="46">
        <v>6.36</v>
      </c>
      <c r="I72" s="46">
        <v>32.96</v>
      </c>
      <c r="J72" s="46">
        <v>178</v>
      </c>
      <c r="K72" s="59"/>
      <c r="L72" s="39"/>
    </row>
    <row r="73" spans="1:12" ht="15">
      <c r="A73" s="23"/>
      <c r="B73" s="15"/>
      <c r="C73" s="11"/>
      <c r="D73" s="7" t="s">
        <v>30</v>
      </c>
      <c r="E73" s="47" t="s">
        <v>70</v>
      </c>
      <c r="F73" s="64">
        <v>200</v>
      </c>
      <c r="G73" s="46">
        <v>0.06</v>
      </c>
      <c r="H73" s="46">
        <v>0</v>
      </c>
      <c r="I73" s="46">
        <v>19.899999999999999</v>
      </c>
      <c r="J73" s="46">
        <v>75</v>
      </c>
      <c r="K73" s="59"/>
      <c r="L73" s="39"/>
    </row>
    <row r="74" spans="1:12" ht="15">
      <c r="A74" s="23"/>
      <c r="B74" s="15"/>
      <c r="C74" s="11"/>
      <c r="D74" s="7" t="s">
        <v>31</v>
      </c>
      <c r="E74" s="45" t="s">
        <v>49</v>
      </c>
      <c r="F74" s="64">
        <v>50</v>
      </c>
      <c r="G74" s="46">
        <v>2.57</v>
      </c>
      <c r="H74" s="46">
        <v>0.8</v>
      </c>
      <c r="I74" s="46">
        <v>17.8</v>
      </c>
      <c r="J74" s="46">
        <v>84.7</v>
      </c>
      <c r="K74" s="59"/>
      <c r="L74" s="39"/>
    </row>
    <row r="75" spans="1:12" ht="15">
      <c r="A75" s="23"/>
      <c r="B75" s="15"/>
      <c r="C75" s="11"/>
      <c r="D75" s="7" t="s">
        <v>32</v>
      </c>
      <c r="E75" s="45" t="s">
        <v>43</v>
      </c>
      <c r="F75" s="64">
        <v>25</v>
      </c>
      <c r="G75" s="46">
        <v>1.1000000000000001</v>
      </c>
      <c r="H75" s="46">
        <v>0.17499999999999999</v>
      </c>
      <c r="I75" s="46">
        <v>12.45</v>
      </c>
      <c r="J75" s="46">
        <v>53.5</v>
      </c>
      <c r="K75" s="59"/>
      <c r="L75" s="39"/>
    </row>
    <row r="76" spans="1:12" ht="15">
      <c r="A76" s="23"/>
      <c r="B76" s="15"/>
      <c r="C76" s="11"/>
      <c r="D76" s="6"/>
      <c r="E76" s="45"/>
      <c r="F76" s="64"/>
      <c r="G76" s="46"/>
      <c r="H76" s="46"/>
      <c r="I76" s="46"/>
      <c r="J76" s="46"/>
      <c r="K76" s="59"/>
      <c r="L76" s="39"/>
    </row>
    <row r="77" spans="1:12" ht="15">
      <c r="A77" s="23"/>
      <c r="B77" s="15"/>
      <c r="C77" s="11"/>
      <c r="D77" s="6"/>
      <c r="E77" s="45"/>
      <c r="F77" s="64"/>
      <c r="G77" s="46"/>
      <c r="H77" s="46"/>
      <c r="I77" s="46"/>
      <c r="J77" s="46"/>
      <c r="K77" s="59"/>
      <c r="L77" s="39"/>
    </row>
    <row r="78" spans="1:12" ht="15">
      <c r="A78" s="24"/>
      <c r="B78" s="17"/>
      <c r="C78" s="8"/>
      <c r="D78" s="18" t="s">
        <v>33</v>
      </c>
      <c r="E78" s="9"/>
      <c r="F78" s="65">
        <f>SUM(F69:F77)</f>
        <v>860</v>
      </c>
      <c r="G78" s="19">
        <f t="shared" ref="G78" si="28">SUM(G69:G77)</f>
        <v>28.07</v>
      </c>
      <c r="H78" s="19">
        <f t="shared" ref="H78" si="29">SUM(H69:H77)</f>
        <v>32.914999999999992</v>
      </c>
      <c r="I78" s="19">
        <f t="shared" ref="I78" si="30">SUM(I69:I77)</f>
        <v>120.71000000000001</v>
      </c>
      <c r="J78" s="19">
        <f t="shared" ref="J78:L78" si="31">SUM(J69:J77)</f>
        <v>839.7</v>
      </c>
      <c r="K78" s="58"/>
      <c r="L78" s="19">
        <f t="shared" si="31"/>
        <v>0</v>
      </c>
    </row>
    <row r="79" spans="1:12" ht="15.75" customHeight="1" thickBot="1">
      <c r="A79" s="28">
        <f>A61</f>
        <v>1</v>
      </c>
      <c r="B79" s="29">
        <f>B61</f>
        <v>4</v>
      </c>
      <c r="C79" s="69" t="s">
        <v>4</v>
      </c>
      <c r="D79" s="70"/>
      <c r="E79" s="30"/>
      <c r="F79" s="67">
        <f>F68+F78</f>
        <v>1545</v>
      </c>
      <c r="G79" s="31">
        <f t="shared" ref="G79" si="32">G68+G78</f>
        <v>49.36</v>
      </c>
      <c r="H79" s="31">
        <f t="shared" ref="H79" si="33">H68+H78</f>
        <v>51.99499999999999</v>
      </c>
      <c r="I79" s="31">
        <f t="shared" ref="I79" si="34">I68+I78</f>
        <v>201.10000000000002</v>
      </c>
      <c r="J79" s="31">
        <f t="shared" ref="J79:L79" si="35">J68+J78</f>
        <v>1433</v>
      </c>
      <c r="K79" s="60"/>
      <c r="L79" s="31">
        <f t="shared" si="35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45" t="s">
        <v>71</v>
      </c>
      <c r="F80" s="64">
        <v>205</v>
      </c>
      <c r="G80" s="49">
        <v>11</v>
      </c>
      <c r="H80" s="49">
        <v>8.19</v>
      </c>
      <c r="I80" s="49">
        <v>33.1</v>
      </c>
      <c r="J80" s="49">
        <v>217</v>
      </c>
      <c r="K80" s="61">
        <v>472</v>
      </c>
      <c r="L80" s="37"/>
    </row>
    <row r="81" spans="1:12" ht="15">
      <c r="A81" s="23"/>
      <c r="B81" s="15"/>
      <c r="C81" s="11"/>
      <c r="D81" s="6" t="s">
        <v>141</v>
      </c>
      <c r="E81" s="45" t="s">
        <v>40</v>
      </c>
      <c r="F81" s="64">
        <v>10</v>
      </c>
      <c r="G81" s="46">
        <v>2.78</v>
      </c>
      <c r="H81" s="46">
        <v>2.84</v>
      </c>
      <c r="I81" s="46">
        <v>0</v>
      </c>
      <c r="J81" s="46">
        <v>37.5</v>
      </c>
      <c r="K81" s="59"/>
      <c r="L81" s="39"/>
    </row>
    <row r="82" spans="1:12" ht="15">
      <c r="A82" s="23"/>
      <c r="B82" s="15"/>
      <c r="C82" s="11"/>
      <c r="D82" s="7" t="s">
        <v>22</v>
      </c>
      <c r="E82" s="45" t="s">
        <v>92</v>
      </c>
      <c r="F82" s="64">
        <v>200</v>
      </c>
      <c r="G82" s="46">
        <v>3.26</v>
      </c>
      <c r="H82" s="46">
        <v>5.12</v>
      </c>
      <c r="I82" s="46">
        <v>25.7</v>
      </c>
      <c r="J82" s="46">
        <v>135</v>
      </c>
      <c r="K82" s="57">
        <v>692</v>
      </c>
      <c r="L82" s="39"/>
    </row>
    <row r="83" spans="1:12" ht="15">
      <c r="A83" s="23"/>
      <c r="B83" s="15"/>
      <c r="C83" s="11"/>
      <c r="D83" s="7" t="s">
        <v>31</v>
      </c>
      <c r="E83" s="45" t="s">
        <v>42</v>
      </c>
      <c r="F83" s="64">
        <v>50</v>
      </c>
      <c r="G83" s="46">
        <v>2.57</v>
      </c>
      <c r="H83" s="46">
        <v>0.8</v>
      </c>
      <c r="I83" s="46">
        <v>17.8</v>
      </c>
      <c r="J83" s="46">
        <v>84.7</v>
      </c>
      <c r="K83" s="59"/>
      <c r="L83" s="39"/>
    </row>
    <row r="84" spans="1:12" ht="15">
      <c r="A84" s="23"/>
      <c r="B84" s="15"/>
      <c r="C84" s="11"/>
      <c r="D84" s="7" t="s">
        <v>24</v>
      </c>
      <c r="E84" s="45" t="s">
        <v>111</v>
      </c>
      <c r="F84" s="64">
        <v>180</v>
      </c>
      <c r="G84" s="46">
        <v>0.72</v>
      </c>
      <c r="H84" s="46">
        <v>0</v>
      </c>
      <c r="I84" s="46">
        <v>20.52</v>
      </c>
      <c r="J84" s="46">
        <v>86.4</v>
      </c>
      <c r="K84" s="59"/>
      <c r="L84" s="39"/>
    </row>
    <row r="85" spans="1:12" ht="15">
      <c r="A85" s="23"/>
      <c r="B85" s="15"/>
      <c r="C85" s="11"/>
      <c r="D85" s="6" t="s">
        <v>141</v>
      </c>
      <c r="E85" s="45" t="s">
        <v>39</v>
      </c>
      <c r="F85" s="64">
        <v>5</v>
      </c>
      <c r="G85" s="46">
        <v>0.03</v>
      </c>
      <c r="H85" s="46">
        <v>4.0999999999999996</v>
      </c>
      <c r="I85" s="46">
        <v>0.05</v>
      </c>
      <c r="J85" s="46">
        <v>33</v>
      </c>
      <c r="K85" s="59"/>
      <c r="L85" s="39"/>
    </row>
    <row r="86" spans="1:12" ht="15">
      <c r="A86" s="23"/>
      <c r="B86" s="15"/>
      <c r="C86" s="11"/>
      <c r="D86" s="6" t="s">
        <v>32</v>
      </c>
      <c r="E86" s="45" t="s">
        <v>43</v>
      </c>
      <c r="F86" s="64">
        <v>30</v>
      </c>
      <c r="G86" s="46">
        <v>1.1000000000000001</v>
      </c>
      <c r="H86" s="46">
        <v>0.17499999999999999</v>
      </c>
      <c r="I86" s="46">
        <v>12.45</v>
      </c>
      <c r="J86" s="46">
        <v>53.5</v>
      </c>
      <c r="K86" s="59"/>
      <c r="L86" s="39"/>
    </row>
    <row r="87" spans="1:12" ht="15">
      <c r="A87" s="24"/>
      <c r="B87" s="17"/>
      <c r="C87" s="8"/>
      <c r="D87" s="18" t="s">
        <v>33</v>
      </c>
      <c r="E87" s="9"/>
      <c r="F87" s="65">
        <f>SUM(F80:F86)</f>
        <v>680</v>
      </c>
      <c r="G87" s="19">
        <f t="shared" ref="G87" si="36">SUM(G80:G86)</f>
        <v>21.46</v>
      </c>
      <c r="H87" s="19">
        <f t="shared" ref="H87" si="37">SUM(H80:H86)</f>
        <v>21.224999999999998</v>
      </c>
      <c r="I87" s="19">
        <f t="shared" ref="I87" si="38">SUM(I80:I86)</f>
        <v>109.61999999999999</v>
      </c>
      <c r="J87" s="19">
        <f t="shared" ref="J87:L87" si="39">SUM(J80:J86)</f>
        <v>647.1</v>
      </c>
      <c r="K87" s="58"/>
      <c r="L87" s="19">
        <f t="shared" si="39"/>
        <v>0</v>
      </c>
    </row>
    <row r="88" spans="1:12" ht="15">
      <c r="A88" s="25">
        <f>A80</f>
        <v>1</v>
      </c>
      <c r="B88" s="13">
        <f>B80</f>
        <v>5</v>
      </c>
      <c r="C88" s="10" t="s">
        <v>25</v>
      </c>
      <c r="D88" s="7" t="s">
        <v>26</v>
      </c>
      <c r="E88" s="45" t="s">
        <v>72</v>
      </c>
      <c r="F88" s="64">
        <v>50</v>
      </c>
      <c r="G88" s="46">
        <v>0</v>
      </c>
      <c r="H88" s="46">
        <v>0</v>
      </c>
      <c r="I88" s="46">
        <v>1.9</v>
      </c>
      <c r="J88" s="46">
        <v>12</v>
      </c>
      <c r="K88" s="59"/>
      <c r="L88" s="39"/>
    </row>
    <row r="89" spans="1:12" ht="15">
      <c r="A89" s="23"/>
      <c r="B89" s="15"/>
      <c r="C89" s="11"/>
      <c r="D89" s="7" t="s">
        <v>27</v>
      </c>
      <c r="E89" s="47" t="s">
        <v>73</v>
      </c>
      <c r="F89" s="64">
        <v>255</v>
      </c>
      <c r="G89" s="46">
        <v>3.92</v>
      </c>
      <c r="H89" s="46">
        <v>7.43</v>
      </c>
      <c r="I89" s="46">
        <v>12.83</v>
      </c>
      <c r="J89" s="46">
        <v>150</v>
      </c>
      <c r="K89" s="59">
        <v>135</v>
      </c>
      <c r="L89" s="39"/>
    </row>
    <row r="90" spans="1:12" ht="15">
      <c r="A90" s="23"/>
      <c r="B90" s="15"/>
      <c r="C90" s="11"/>
      <c r="D90" s="7" t="s">
        <v>28</v>
      </c>
      <c r="E90" s="45" t="s">
        <v>93</v>
      </c>
      <c r="F90" s="64">
        <v>125</v>
      </c>
      <c r="G90" s="46">
        <v>16.89</v>
      </c>
      <c r="H90" s="46">
        <v>15.74</v>
      </c>
      <c r="I90" s="46">
        <v>3.2</v>
      </c>
      <c r="J90" s="46">
        <v>276.98</v>
      </c>
      <c r="K90" s="59">
        <v>400</v>
      </c>
      <c r="L90" s="39"/>
    </row>
    <row r="91" spans="1:12" ht="15">
      <c r="A91" s="23"/>
      <c r="B91" s="15"/>
      <c r="C91" s="11"/>
      <c r="D91" s="7" t="s">
        <v>29</v>
      </c>
      <c r="E91" s="45" t="s">
        <v>74</v>
      </c>
      <c r="F91" s="64">
        <v>150</v>
      </c>
      <c r="G91" s="46">
        <v>4.12</v>
      </c>
      <c r="H91" s="46">
        <v>8.75</v>
      </c>
      <c r="I91" s="46">
        <v>22.75</v>
      </c>
      <c r="J91" s="46">
        <v>155</v>
      </c>
      <c r="K91" s="59">
        <v>130</v>
      </c>
      <c r="L91" s="39"/>
    </row>
    <row r="92" spans="1:12" ht="15">
      <c r="A92" s="23"/>
      <c r="B92" s="15"/>
      <c r="C92" s="11"/>
      <c r="D92" s="7" t="s">
        <v>30</v>
      </c>
      <c r="E92" s="47" t="s">
        <v>75</v>
      </c>
      <c r="F92" s="64">
        <v>200</v>
      </c>
      <c r="G92" s="46">
        <v>0</v>
      </c>
      <c r="H92" s="46">
        <v>0</v>
      </c>
      <c r="I92" s="46">
        <v>37.049999999999997</v>
      </c>
      <c r="J92" s="46">
        <v>98.2</v>
      </c>
      <c r="K92" s="59" t="s">
        <v>50</v>
      </c>
      <c r="L92" s="39"/>
    </row>
    <row r="93" spans="1:12" ht="15">
      <c r="A93" s="23"/>
      <c r="B93" s="15"/>
      <c r="C93" s="11"/>
      <c r="D93" s="7" t="s">
        <v>31</v>
      </c>
      <c r="E93" s="45" t="s">
        <v>49</v>
      </c>
      <c r="F93" s="64">
        <v>50</v>
      </c>
      <c r="G93" s="46">
        <v>2.57</v>
      </c>
      <c r="H93" s="46">
        <v>0.8</v>
      </c>
      <c r="I93" s="46">
        <v>17.8</v>
      </c>
      <c r="J93" s="46">
        <v>84.7</v>
      </c>
      <c r="K93" s="59"/>
      <c r="L93" s="39"/>
    </row>
    <row r="94" spans="1:12" ht="15">
      <c r="A94" s="23"/>
      <c r="B94" s="15"/>
      <c r="C94" s="11"/>
      <c r="D94" s="7" t="s">
        <v>32</v>
      </c>
      <c r="E94" s="45" t="s">
        <v>43</v>
      </c>
      <c r="F94" s="64">
        <v>25</v>
      </c>
      <c r="G94" s="46">
        <v>1.1000000000000001</v>
      </c>
      <c r="H94" s="46">
        <v>0.17499999999999999</v>
      </c>
      <c r="I94" s="46">
        <v>12.45</v>
      </c>
      <c r="J94" s="46">
        <v>53.5</v>
      </c>
      <c r="K94" s="59"/>
      <c r="L94" s="39"/>
    </row>
    <row r="95" spans="1:12" ht="15">
      <c r="A95" s="23"/>
      <c r="B95" s="15"/>
      <c r="C95" s="11"/>
      <c r="D95" s="6"/>
      <c r="E95" s="38"/>
      <c r="F95" s="66"/>
      <c r="G95" s="39"/>
      <c r="H95" s="39"/>
      <c r="I95" s="39"/>
      <c r="J95" s="39"/>
      <c r="K95" s="59"/>
      <c r="L95" s="39"/>
    </row>
    <row r="96" spans="1:12" ht="15">
      <c r="A96" s="23"/>
      <c r="B96" s="15"/>
      <c r="C96" s="11"/>
      <c r="D96" s="6"/>
      <c r="E96" s="38"/>
      <c r="F96" s="66"/>
      <c r="G96" s="39"/>
      <c r="H96" s="39"/>
      <c r="I96" s="39"/>
      <c r="J96" s="39"/>
      <c r="K96" s="59"/>
      <c r="L96" s="39"/>
    </row>
    <row r="97" spans="1:12" ht="15">
      <c r="A97" s="24"/>
      <c r="B97" s="17"/>
      <c r="C97" s="8"/>
      <c r="D97" s="18" t="s">
        <v>33</v>
      </c>
      <c r="E97" s="9"/>
      <c r="F97" s="65">
        <f>SUM(F88:F96)</f>
        <v>855</v>
      </c>
      <c r="G97" s="19">
        <f t="shared" ref="G97" si="40">SUM(G88:G96)</f>
        <v>28.600000000000005</v>
      </c>
      <c r="H97" s="19">
        <f t="shared" ref="H97" si="41">SUM(H88:H96)</f>
        <v>32.894999999999996</v>
      </c>
      <c r="I97" s="19">
        <f t="shared" ref="I97" si="42">SUM(I88:I96)</f>
        <v>107.97999999999999</v>
      </c>
      <c r="J97" s="19">
        <f t="shared" ref="J97:L97" si="43">SUM(J88:J96)</f>
        <v>830.38000000000011</v>
      </c>
      <c r="K97" s="58"/>
      <c r="L97" s="19">
        <f t="shared" si="43"/>
        <v>0</v>
      </c>
    </row>
    <row r="98" spans="1:12" ht="15.75" customHeight="1" thickBot="1">
      <c r="A98" s="28">
        <f>A80</f>
        <v>1</v>
      </c>
      <c r="B98" s="29">
        <f>B80</f>
        <v>5</v>
      </c>
      <c r="C98" s="69" t="s">
        <v>4</v>
      </c>
      <c r="D98" s="70"/>
      <c r="E98" s="30"/>
      <c r="F98" s="67">
        <f>F87+F97</f>
        <v>1535</v>
      </c>
      <c r="G98" s="31">
        <f t="shared" ref="G98" si="44">G87+G97</f>
        <v>50.06</v>
      </c>
      <c r="H98" s="31">
        <f t="shared" ref="H98" si="45">H87+H97</f>
        <v>54.11999999999999</v>
      </c>
      <c r="I98" s="31">
        <f t="shared" ref="I98" si="46">I87+I97</f>
        <v>217.59999999999997</v>
      </c>
      <c r="J98" s="31">
        <f t="shared" ref="J98:L98" si="47">J87+J97</f>
        <v>1477.48</v>
      </c>
      <c r="K98" s="60"/>
      <c r="L98" s="31">
        <f t="shared" si="47"/>
        <v>0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45" t="s">
        <v>104</v>
      </c>
      <c r="F99" s="64">
        <v>205</v>
      </c>
      <c r="G99" s="49">
        <v>8.6999999999999993</v>
      </c>
      <c r="H99" s="49">
        <v>7.4</v>
      </c>
      <c r="I99" s="49">
        <v>34.5</v>
      </c>
      <c r="J99" s="49">
        <v>216</v>
      </c>
      <c r="K99" s="61">
        <v>450</v>
      </c>
      <c r="L99" s="37"/>
    </row>
    <row r="100" spans="1:12" ht="15">
      <c r="A100" s="23"/>
      <c r="B100" s="15"/>
      <c r="C100" s="11"/>
      <c r="D100" s="6" t="s">
        <v>141</v>
      </c>
      <c r="E100" s="45" t="s">
        <v>40</v>
      </c>
      <c r="F100" s="64">
        <v>10</v>
      </c>
      <c r="G100" s="46">
        <v>2.78</v>
      </c>
      <c r="H100" s="46">
        <v>2.84</v>
      </c>
      <c r="I100" s="46">
        <v>0</v>
      </c>
      <c r="J100" s="46">
        <v>37.5</v>
      </c>
      <c r="K100" s="59"/>
      <c r="L100" s="39"/>
    </row>
    <row r="101" spans="1:12" ht="15">
      <c r="A101" s="23"/>
      <c r="B101" s="15"/>
      <c r="C101" s="11"/>
      <c r="D101" s="7" t="s">
        <v>22</v>
      </c>
      <c r="E101" s="45" t="s">
        <v>94</v>
      </c>
      <c r="F101" s="64">
        <v>200</v>
      </c>
      <c r="G101" s="46">
        <v>3.26</v>
      </c>
      <c r="H101" s="46">
        <v>5.12</v>
      </c>
      <c r="I101" s="46">
        <v>25.7</v>
      </c>
      <c r="J101" s="46">
        <v>135</v>
      </c>
      <c r="K101" s="57">
        <v>692</v>
      </c>
      <c r="L101" s="39"/>
    </row>
    <row r="102" spans="1:12" ht="15">
      <c r="A102" s="23"/>
      <c r="B102" s="15"/>
      <c r="C102" s="11"/>
      <c r="D102" s="7" t="s">
        <v>31</v>
      </c>
      <c r="E102" s="45" t="s">
        <v>42</v>
      </c>
      <c r="F102" s="64">
        <v>50</v>
      </c>
      <c r="G102" s="46">
        <v>2.57</v>
      </c>
      <c r="H102" s="46">
        <v>0.8</v>
      </c>
      <c r="I102" s="46">
        <v>17.8</v>
      </c>
      <c r="J102" s="46">
        <v>84.7</v>
      </c>
      <c r="K102" s="59"/>
      <c r="L102" s="39"/>
    </row>
    <row r="103" spans="1:12" ht="15">
      <c r="A103" s="23"/>
      <c r="B103" s="15"/>
      <c r="C103" s="11"/>
      <c r="D103" s="7" t="s">
        <v>24</v>
      </c>
      <c r="E103" s="45" t="s">
        <v>111</v>
      </c>
      <c r="F103" s="64">
        <v>180</v>
      </c>
      <c r="G103" s="46">
        <v>0.72</v>
      </c>
      <c r="H103" s="46">
        <v>0</v>
      </c>
      <c r="I103" s="46">
        <v>20.52</v>
      </c>
      <c r="J103" s="46">
        <v>86.4</v>
      </c>
      <c r="K103" s="59"/>
      <c r="L103" s="39"/>
    </row>
    <row r="104" spans="1:12" ht="15">
      <c r="A104" s="23"/>
      <c r="B104" s="15"/>
      <c r="C104" s="11"/>
      <c r="D104" s="6" t="s">
        <v>141</v>
      </c>
      <c r="E104" s="45" t="s">
        <v>39</v>
      </c>
      <c r="F104" s="64">
        <v>5</v>
      </c>
      <c r="G104" s="46">
        <v>0.03</v>
      </c>
      <c r="H104" s="46">
        <v>4.0999999999999996</v>
      </c>
      <c r="I104" s="46">
        <v>0.05</v>
      </c>
      <c r="J104" s="46">
        <v>33</v>
      </c>
      <c r="K104" s="59"/>
      <c r="L104" s="39"/>
    </row>
    <row r="105" spans="1:12" ht="15">
      <c r="A105" s="23"/>
      <c r="B105" s="15"/>
      <c r="C105" s="11"/>
      <c r="D105" s="6" t="s">
        <v>32</v>
      </c>
      <c r="E105" s="45" t="s">
        <v>43</v>
      </c>
      <c r="F105" s="64">
        <v>30</v>
      </c>
      <c r="G105" s="46">
        <v>1.1000000000000001</v>
      </c>
      <c r="H105" s="46">
        <v>0.17499999999999999</v>
      </c>
      <c r="I105" s="46">
        <v>12.45</v>
      </c>
      <c r="J105" s="46">
        <v>53.5</v>
      </c>
      <c r="K105" s="59"/>
      <c r="L105" s="39"/>
    </row>
    <row r="106" spans="1:12" ht="15">
      <c r="A106" s="24"/>
      <c r="B106" s="17"/>
      <c r="C106" s="8"/>
      <c r="D106" s="18" t="s">
        <v>33</v>
      </c>
      <c r="E106" s="9"/>
      <c r="F106" s="65">
        <f>SUM(F99:F105)</f>
        <v>680</v>
      </c>
      <c r="G106" s="19">
        <f t="shared" ref="G106:J106" si="48">SUM(G99:G105)</f>
        <v>19.16</v>
      </c>
      <c r="H106" s="19">
        <f t="shared" si="48"/>
        <v>20.434999999999999</v>
      </c>
      <c r="I106" s="19">
        <f t="shared" si="48"/>
        <v>111.02</v>
      </c>
      <c r="J106" s="19">
        <f t="shared" si="48"/>
        <v>646.1</v>
      </c>
      <c r="K106" s="58"/>
      <c r="L106" s="19">
        <f t="shared" ref="L106" si="49">SUM(L99:L105)</f>
        <v>0</v>
      </c>
    </row>
    <row r="107" spans="1:12" ht="15">
      <c r="A107" s="25">
        <f>A99</f>
        <v>2</v>
      </c>
      <c r="B107" s="13">
        <f>B99</f>
        <v>1</v>
      </c>
      <c r="C107" s="10" t="s">
        <v>25</v>
      </c>
      <c r="D107" s="7" t="s">
        <v>26</v>
      </c>
      <c r="E107" s="45" t="s">
        <v>76</v>
      </c>
      <c r="F107" s="64">
        <v>80</v>
      </c>
      <c r="G107" s="46">
        <v>1.08</v>
      </c>
      <c r="H107" s="46">
        <v>9.58</v>
      </c>
      <c r="I107" s="46">
        <v>5.82</v>
      </c>
      <c r="J107" s="46">
        <v>117.2</v>
      </c>
      <c r="K107" s="59">
        <v>21</v>
      </c>
      <c r="L107" s="39"/>
    </row>
    <row r="108" spans="1:12" ht="15">
      <c r="A108" s="23"/>
      <c r="B108" s="15"/>
      <c r="C108" s="11"/>
      <c r="D108" s="7" t="s">
        <v>27</v>
      </c>
      <c r="E108" s="45" t="s">
        <v>131</v>
      </c>
      <c r="F108" s="64">
        <v>250</v>
      </c>
      <c r="G108" s="46">
        <v>6.8</v>
      </c>
      <c r="H108" s="46">
        <v>5.96</v>
      </c>
      <c r="I108" s="46">
        <v>20.9</v>
      </c>
      <c r="J108" s="46">
        <v>144</v>
      </c>
      <c r="K108" s="59">
        <v>138</v>
      </c>
      <c r="L108" s="39"/>
    </row>
    <row r="109" spans="1:12" ht="15">
      <c r="A109" s="23"/>
      <c r="B109" s="15"/>
      <c r="C109" s="11"/>
      <c r="D109" s="7" t="s">
        <v>28</v>
      </c>
      <c r="E109" s="45" t="s">
        <v>77</v>
      </c>
      <c r="F109" s="64">
        <v>100</v>
      </c>
      <c r="G109" s="46">
        <v>13.9</v>
      </c>
      <c r="H109" s="46">
        <v>7.5</v>
      </c>
      <c r="I109" s="46">
        <v>8</v>
      </c>
      <c r="J109" s="46">
        <v>152</v>
      </c>
      <c r="K109" s="59">
        <v>404</v>
      </c>
      <c r="L109" s="39"/>
    </row>
    <row r="110" spans="1:12" ht="15">
      <c r="A110" s="23"/>
      <c r="B110" s="15"/>
      <c r="C110" s="11"/>
      <c r="D110" s="7" t="s">
        <v>29</v>
      </c>
      <c r="E110" s="45" t="s">
        <v>112</v>
      </c>
      <c r="F110" s="64">
        <v>150</v>
      </c>
      <c r="G110" s="46">
        <v>3.5</v>
      </c>
      <c r="H110" s="46">
        <v>4.0999999999999996</v>
      </c>
      <c r="I110" s="46">
        <v>33.5</v>
      </c>
      <c r="J110" s="46">
        <v>197</v>
      </c>
      <c r="K110" s="59">
        <v>129</v>
      </c>
      <c r="L110" s="39"/>
    </row>
    <row r="111" spans="1:12" ht="15">
      <c r="A111" s="23"/>
      <c r="B111" s="15"/>
      <c r="C111" s="11"/>
      <c r="D111" s="7" t="s">
        <v>30</v>
      </c>
      <c r="E111" s="45" t="s">
        <v>48</v>
      </c>
      <c r="F111" s="64">
        <v>200</v>
      </c>
      <c r="G111" s="46">
        <v>0</v>
      </c>
      <c r="H111" s="46">
        <v>0</v>
      </c>
      <c r="I111" s="46">
        <v>19.2</v>
      </c>
      <c r="J111" s="46">
        <v>74.599999999999994</v>
      </c>
      <c r="K111" s="59" t="s">
        <v>50</v>
      </c>
      <c r="L111" s="39"/>
    </row>
    <row r="112" spans="1:12" ht="15">
      <c r="A112" s="23"/>
      <c r="B112" s="15"/>
      <c r="C112" s="11"/>
      <c r="D112" s="7" t="s">
        <v>31</v>
      </c>
      <c r="E112" s="45" t="s">
        <v>49</v>
      </c>
      <c r="F112" s="64">
        <v>50</v>
      </c>
      <c r="G112" s="46">
        <v>2.57</v>
      </c>
      <c r="H112" s="46">
        <v>0.8</v>
      </c>
      <c r="I112" s="46">
        <v>17.8</v>
      </c>
      <c r="J112" s="46">
        <v>84.7</v>
      </c>
      <c r="K112" s="59"/>
      <c r="L112" s="39"/>
    </row>
    <row r="113" spans="1:12" ht="15">
      <c r="A113" s="23"/>
      <c r="B113" s="15"/>
      <c r="C113" s="11"/>
      <c r="D113" s="7" t="s">
        <v>32</v>
      </c>
      <c r="E113" s="45" t="s">
        <v>43</v>
      </c>
      <c r="F113" s="64">
        <v>25</v>
      </c>
      <c r="G113" s="46">
        <v>1.1000000000000001</v>
      </c>
      <c r="H113" s="46">
        <v>0.17499999999999999</v>
      </c>
      <c r="I113" s="46">
        <v>12.45</v>
      </c>
      <c r="J113" s="46">
        <v>53.5</v>
      </c>
      <c r="K113" s="59"/>
      <c r="L113" s="39"/>
    </row>
    <row r="114" spans="1:12" ht="15">
      <c r="A114" s="23"/>
      <c r="B114" s="15"/>
      <c r="C114" s="11"/>
      <c r="D114" s="6"/>
      <c r="E114" s="38"/>
      <c r="F114" s="66"/>
      <c r="G114" s="39"/>
      <c r="H114" s="39"/>
      <c r="I114" s="39"/>
      <c r="J114" s="39"/>
      <c r="K114" s="59"/>
      <c r="L114" s="39"/>
    </row>
    <row r="115" spans="1:12" ht="15">
      <c r="A115" s="23"/>
      <c r="B115" s="15"/>
      <c r="C115" s="11"/>
      <c r="D115" s="6"/>
      <c r="E115" s="38"/>
      <c r="F115" s="66"/>
      <c r="G115" s="39"/>
      <c r="H115" s="39"/>
      <c r="I115" s="39"/>
      <c r="J115" s="39"/>
      <c r="K115" s="59"/>
      <c r="L115" s="39"/>
    </row>
    <row r="116" spans="1:12" ht="15">
      <c r="A116" s="24"/>
      <c r="B116" s="17"/>
      <c r="C116" s="8"/>
      <c r="D116" s="18" t="s">
        <v>33</v>
      </c>
      <c r="E116" s="9"/>
      <c r="F116" s="65">
        <f>SUM(F107:F115)</f>
        <v>855</v>
      </c>
      <c r="G116" s="19">
        <f t="shared" ref="G116:J116" si="50">SUM(G107:G115)</f>
        <v>28.950000000000003</v>
      </c>
      <c r="H116" s="19">
        <f t="shared" si="50"/>
        <v>28.115000000000002</v>
      </c>
      <c r="I116" s="19">
        <f t="shared" si="50"/>
        <v>117.67</v>
      </c>
      <c r="J116" s="19">
        <f t="shared" si="50"/>
        <v>823.00000000000011</v>
      </c>
      <c r="K116" s="58"/>
      <c r="L116" s="19">
        <f t="shared" ref="L116" si="51">SUM(L107:L115)</f>
        <v>0</v>
      </c>
    </row>
    <row r="117" spans="1:12" ht="15.75" thickBot="1">
      <c r="A117" s="28">
        <f>A99</f>
        <v>2</v>
      </c>
      <c r="B117" s="29">
        <f>B99</f>
        <v>1</v>
      </c>
      <c r="C117" s="69" t="s">
        <v>4</v>
      </c>
      <c r="D117" s="70"/>
      <c r="E117" s="30"/>
      <c r="F117" s="67">
        <f>F106+F116</f>
        <v>1535</v>
      </c>
      <c r="G117" s="31">
        <f t="shared" ref="G117" si="52">G106+G116</f>
        <v>48.11</v>
      </c>
      <c r="H117" s="31">
        <f t="shared" ref="H117" si="53">H106+H116</f>
        <v>48.55</v>
      </c>
      <c r="I117" s="31">
        <f t="shared" ref="I117" si="54">I106+I116</f>
        <v>228.69</v>
      </c>
      <c r="J117" s="31">
        <f t="shared" ref="J117:L117" si="55">J106+J116</f>
        <v>1469.1000000000001</v>
      </c>
      <c r="K117" s="60"/>
      <c r="L117" s="31">
        <f t="shared" si="55"/>
        <v>0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45" t="s">
        <v>78</v>
      </c>
      <c r="F118" s="64">
        <v>125</v>
      </c>
      <c r="G118" s="49">
        <v>11.3</v>
      </c>
      <c r="H118" s="49">
        <v>15.09</v>
      </c>
      <c r="I118" s="49">
        <v>8.6999999999999993</v>
      </c>
      <c r="J118" s="49">
        <v>177</v>
      </c>
      <c r="K118" s="61">
        <v>39</v>
      </c>
      <c r="L118" s="37"/>
    </row>
    <row r="119" spans="1:12" ht="15">
      <c r="A119" s="14"/>
      <c r="B119" s="15"/>
      <c r="C119" s="11"/>
      <c r="D119" s="7" t="s">
        <v>102</v>
      </c>
      <c r="E119" s="45" t="s">
        <v>54</v>
      </c>
      <c r="F119" s="64">
        <v>125</v>
      </c>
      <c r="G119" s="50">
        <v>2.8</v>
      </c>
      <c r="H119" s="50">
        <v>2.5</v>
      </c>
      <c r="I119" s="50">
        <v>11</v>
      </c>
      <c r="J119" s="50">
        <v>77.7</v>
      </c>
      <c r="K119" s="59"/>
      <c r="L119" s="39"/>
    </row>
    <row r="120" spans="1:12" ht="15">
      <c r="A120" s="14"/>
      <c r="B120" s="15"/>
      <c r="C120" s="11"/>
      <c r="D120" s="7" t="s">
        <v>22</v>
      </c>
      <c r="E120" s="45" t="s">
        <v>96</v>
      </c>
      <c r="F120" s="64">
        <v>200</v>
      </c>
      <c r="G120" s="50">
        <v>3.6</v>
      </c>
      <c r="H120" s="50">
        <v>3.7</v>
      </c>
      <c r="I120" s="50">
        <v>15.48</v>
      </c>
      <c r="J120" s="50">
        <v>106</v>
      </c>
      <c r="K120" s="59" t="s">
        <v>50</v>
      </c>
      <c r="L120" s="39"/>
    </row>
    <row r="121" spans="1:12" ht="15">
      <c r="A121" s="14"/>
      <c r="B121" s="15"/>
      <c r="C121" s="11"/>
      <c r="D121" s="7" t="s">
        <v>23</v>
      </c>
      <c r="E121" s="45" t="s">
        <v>42</v>
      </c>
      <c r="F121" s="64">
        <v>50</v>
      </c>
      <c r="G121" s="46">
        <v>2.57</v>
      </c>
      <c r="H121" s="46">
        <v>0.8</v>
      </c>
      <c r="I121" s="46">
        <v>17.8</v>
      </c>
      <c r="J121" s="46">
        <v>84.7</v>
      </c>
      <c r="K121" s="59"/>
      <c r="L121" s="39"/>
    </row>
    <row r="122" spans="1:12" ht="15">
      <c r="A122" s="14"/>
      <c r="B122" s="15"/>
      <c r="C122" s="11"/>
      <c r="D122" s="7" t="s">
        <v>24</v>
      </c>
      <c r="E122" s="47" t="s">
        <v>53</v>
      </c>
      <c r="F122" s="64">
        <v>180</v>
      </c>
      <c r="G122" s="50">
        <v>0.56000000000000005</v>
      </c>
      <c r="H122" s="50">
        <v>0</v>
      </c>
      <c r="I122" s="50">
        <v>21.4</v>
      </c>
      <c r="J122" s="50">
        <v>84</v>
      </c>
      <c r="K122" s="59"/>
      <c r="L122" s="39"/>
    </row>
    <row r="123" spans="1:12" ht="15">
      <c r="A123" s="14"/>
      <c r="B123" s="15"/>
      <c r="C123" s="11"/>
      <c r="D123" s="6" t="s">
        <v>90</v>
      </c>
      <c r="E123" s="45" t="s">
        <v>43</v>
      </c>
      <c r="F123" s="64">
        <v>25</v>
      </c>
      <c r="G123" s="50">
        <v>1.1000000000000001</v>
      </c>
      <c r="H123" s="50">
        <v>0.18</v>
      </c>
      <c r="I123" s="50">
        <v>12.45</v>
      </c>
      <c r="J123" s="50">
        <v>53.5</v>
      </c>
      <c r="K123" s="59"/>
      <c r="L123" s="39"/>
    </row>
    <row r="124" spans="1:12" ht="15">
      <c r="A124" s="14"/>
      <c r="B124" s="15"/>
      <c r="C124" s="11"/>
      <c r="D124" s="6"/>
      <c r="E124" s="38"/>
      <c r="F124" s="66"/>
      <c r="G124" s="39"/>
      <c r="H124" s="39"/>
      <c r="I124" s="39"/>
      <c r="J124" s="39"/>
      <c r="K124" s="59"/>
      <c r="L124" s="39"/>
    </row>
    <row r="125" spans="1:12" ht="15">
      <c r="A125" s="16"/>
      <c r="B125" s="17"/>
      <c r="C125" s="8"/>
      <c r="D125" s="18" t="s">
        <v>33</v>
      </c>
      <c r="E125" s="9"/>
      <c r="F125" s="65">
        <f>SUM(F118:F124)</f>
        <v>705</v>
      </c>
      <c r="G125" s="19">
        <f t="shared" ref="G125:J125" si="56">SUM(G118:G124)</f>
        <v>21.930000000000003</v>
      </c>
      <c r="H125" s="19">
        <f t="shared" si="56"/>
        <v>22.27</v>
      </c>
      <c r="I125" s="19">
        <f t="shared" si="56"/>
        <v>86.83</v>
      </c>
      <c r="J125" s="19">
        <f t="shared" si="56"/>
        <v>582.9</v>
      </c>
      <c r="K125" s="58"/>
      <c r="L125" s="19">
        <f t="shared" ref="L125" si="57">SUM(L118:L124)</f>
        <v>0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5" t="s">
        <v>79</v>
      </c>
      <c r="F126" s="64">
        <v>80</v>
      </c>
      <c r="G126" s="46">
        <v>1.325</v>
      </c>
      <c r="H126" s="46">
        <v>3.72</v>
      </c>
      <c r="I126" s="46">
        <v>8.3000000000000007</v>
      </c>
      <c r="J126" s="46">
        <v>62.4</v>
      </c>
      <c r="K126" s="59"/>
      <c r="L126" s="39"/>
    </row>
    <row r="127" spans="1:12" ht="15">
      <c r="A127" s="14"/>
      <c r="B127" s="15"/>
      <c r="C127" s="11"/>
      <c r="D127" s="7" t="s">
        <v>27</v>
      </c>
      <c r="E127" s="45" t="s">
        <v>80</v>
      </c>
      <c r="F127" s="64">
        <v>268</v>
      </c>
      <c r="G127" s="46">
        <v>7.6</v>
      </c>
      <c r="H127" s="46">
        <v>5.5</v>
      </c>
      <c r="I127" s="46">
        <v>11.76</v>
      </c>
      <c r="J127" s="46">
        <v>104.2</v>
      </c>
      <c r="K127" s="59"/>
      <c r="L127" s="39"/>
    </row>
    <row r="128" spans="1:12" ht="15">
      <c r="A128" s="14"/>
      <c r="B128" s="15"/>
      <c r="C128" s="11"/>
      <c r="D128" s="7" t="s">
        <v>28</v>
      </c>
      <c r="E128" s="45" t="s">
        <v>81</v>
      </c>
      <c r="F128" s="64">
        <v>268</v>
      </c>
      <c r="G128" s="46">
        <v>28.5</v>
      </c>
      <c r="H128" s="46">
        <v>31.9</v>
      </c>
      <c r="I128" s="46">
        <v>44.6</v>
      </c>
      <c r="J128" s="46">
        <v>428.9</v>
      </c>
      <c r="K128" s="59"/>
      <c r="L128" s="39"/>
    </row>
    <row r="129" spans="1:12" ht="15">
      <c r="A129" s="14"/>
      <c r="B129" s="15"/>
      <c r="C129" s="11"/>
      <c r="D129" s="7" t="s">
        <v>29</v>
      </c>
      <c r="E129" s="38"/>
      <c r="F129" s="66"/>
      <c r="G129" s="39"/>
      <c r="H129" s="39"/>
      <c r="I129" s="39"/>
      <c r="J129" s="39"/>
      <c r="K129" s="59"/>
      <c r="L129" s="39"/>
    </row>
    <row r="130" spans="1:12" ht="15">
      <c r="A130" s="14"/>
      <c r="B130" s="15"/>
      <c r="C130" s="11"/>
      <c r="D130" s="7" t="s">
        <v>30</v>
      </c>
      <c r="E130" s="45" t="s">
        <v>106</v>
      </c>
      <c r="F130" s="64">
        <v>200</v>
      </c>
      <c r="G130" s="46">
        <v>0.5</v>
      </c>
      <c r="H130" s="46">
        <v>0</v>
      </c>
      <c r="I130" s="46">
        <v>29.1</v>
      </c>
      <c r="J130" s="46">
        <v>96</v>
      </c>
      <c r="K130" s="59"/>
      <c r="L130" s="39"/>
    </row>
    <row r="131" spans="1:12" ht="15">
      <c r="A131" s="14"/>
      <c r="B131" s="15"/>
      <c r="C131" s="11"/>
      <c r="D131" s="7" t="s">
        <v>31</v>
      </c>
      <c r="E131" s="45" t="s">
        <v>49</v>
      </c>
      <c r="F131" s="64">
        <v>50</v>
      </c>
      <c r="G131" s="46">
        <v>2.57</v>
      </c>
      <c r="H131" s="46">
        <v>0.8</v>
      </c>
      <c r="I131" s="46">
        <v>17.8</v>
      </c>
      <c r="J131" s="46">
        <v>84.7</v>
      </c>
      <c r="K131" s="59"/>
      <c r="L131" s="39"/>
    </row>
    <row r="132" spans="1:12" ht="15">
      <c r="A132" s="14"/>
      <c r="B132" s="15"/>
      <c r="C132" s="11"/>
      <c r="D132" s="7" t="s">
        <v>32</v>
      </c>
      <c r="E132" s="45" t="s">
        <v>43</v>
      </c>
      <c r="F132" s="64">
        <v>25</v>
      </c>
      <c r="G132" s="46">
        <v>1.1000000000000001</v>
      </c>
      <c r="H132" s="46">
        <v>0.17499999999999999</v>
      </c>
      <c r="I132" s="46">
        <v>12.45</v>
      </c>
      <c r="J132" s="46">
        <v>53.5</v>
      </c>
      <c r="K132" s="59"/>
      <c r="L132" s="39"/>
    </row>
    <row r="133" spans="1:12" ht="15">
      <c r="A133" s="14"/>
      <c r="B133" s="15"/>
      <c r="C133" s="11"/>
      <c r="D133" s="6"/>
      <c r="E133" s="38"/>
      <c r="F133" s="66"/>
      <c r="G133" s="39"/>
      <c r="H133" s="39"/>
      <c r="I133" s="39"/>
      <c r="J133" s="39"/>
      <c r="K133" s="59"/>
      <c r="L133" s="39"/>
    </row>
    <row r="134" spans="1:12" ht="15">
      <c r="A134" s="14"/>
      <c r="B134" s="15"/>
      <c r="C134" s="11"/>
      <c r="D134" s="6"/>
      <c r="E134" s="38"/>
      <c r="F134" s="66"/>
      <c r="G134" s="39"/>
      <c r="H134" s="39"/>
      <c r="I134" s="39"/>
      <c r="J134" s="39"/>
      <c r="K134" s="59"/>
      <c r="L134" s="39"/>
    </row>
    <row r="135" spans="1:12" ht="15">
      <c r="A135" s="16"/>
      <c r="B135" s="17"/>
      <c r="C135" s="8"/>
      <c r="D135" s="18" t="s">
        <v>33</v>
      </c>
      <c r="E135" s="9"/>
      <c r="F135" s="65">
        <f>SUM(F126:F134)</f>
        <v>891</v>
      </c>
      <c r="G135" s="19">
        <f t="shared" ref="G135:J135" si="58">SUM(G126:G134)</f>
        <v>41.594999999999999</v>
      </c>
      <c r="H135" s="19">
        <f t="shared" si="58"/>
        <v>42.094999999999992</v>
      </c>
      <c r="I135" s="19">
        <f t="shared" si="58"/>
        <v>124.00999999999999</v>
      </c>
      <c r="J135" s="19">
        <f t="shared" si="58"/>
        <v>829.7</v>
      </c>
      <c r="K135" s="58"/>
      <c r="L135" s="19">
        <f t="shared" ref="L135" si="59">SUM(L126:L134)</f>
        <v>0</v>
      </c>
    </row>
    <row r="136" spans="1:12" ht="15.75" thickBot="1">
      <c r="A136" s="32">
        <f>A118</f>
        <v>2</v>
      </c>
      <c r="B136" s="32">
        <f>B118</f>
        <v>2</v>
      </c>
      <c r="C136" s="69" t="s">
        <v>4</v>
      </c>
      <c r="D136" s="70"/>
      <c r="E136" s="30"/>
      <c r="F136" s="67">
        <f>F125+F135</f>
        <v>1596</v>
      </c>
      <c r="G136" s="31">
        <f t="shared" ref="G136" si="60">G125+G135</f>
        <v>63.525000000000006</v>
      </c>
      <c r="H136" s="31">
        <f t="shared" ref="H136" si="61">H125+H135</f>
        <v>64.364999999999995</v>
      </c>
      <c r="I136" s="31">
        <f t="shared" ref="I136" si="62">I125+I135</f>
        <v>210.83999999999997</v>
      </c>
      <c r="J136" s="31">
        <f t="shared" ref="J136:L136" si="63">J125+J135</f>
        <v>1412.6</v>
      </c>
      <c r="K136" s="60"/>
      <c r="L136" s="31">
        <f t="shared" si="63"/>
        <v>0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45" t="s">
        <v>82</v>
      </c>
      <c r="F137" s="64">
        <v>205</v>
      </c>
      <c r="G137" s="49">
        <v>6.1</v>
      </c>
      <c r="H137" s="49">
        <v>7.4</v>
      </c>
      <c r="I137" s="49">
        <v>30.3</v>
      </c>
      <c r="J137" s="49">
        <v>197</v>
      </c>
      <c r="K137" s="61">
        <v>439</v>
      </c>
      <c r="L137" s="37"/>
    </row>
    <row r="138" spans="1:12" ht="15">
      <c r="A138" s="23"/>
      <c r="B138" s="15"/>
      <c r="C138" s="11"/>
      <c r="D138" s="6" t="s">
        <v>141</v>
      </c>
      <c r="E138" s="45" t="s">
        <v>40</v>
      </c>
      <c r="F138" s="64">
        <v>10</v>
      </c>
      <c r="G138" s="46">
        <v>2.78</v>
      </c>
      <c r="H138" s="46">
        <v>2.84</v>
      </c>
      <c r="I138" s="46">
        <v>0</v>
      </c>
      <c r="J138" s="46">
        <v>37.5</v>
      </c>
      <c r="K138" s="59"/>
      <c r="L138" s="39"/>
    </row>
    <row r="139" spans="1:12" ht="15">
      <c r="A139" s="23"/>
      <c r="B139" s="15"/>
      <c r="C139" s="11"/>
      <c r="D139" s="7" t="s">
        <v>22</v>
      </c>
      <c r="E139" s="45" t="s">
        <v>94</v>
      </c>
      <c r="F139" s="64">
        <v>200</v>
      </c>
      <c r="G139" s="46">
        <v>3.26</v>
      </c>
      <c r="H139" s="46">
        <v>5.12</v>
      </c>
      <c r="I139" s="46">
        <v>25.7</v>
      </c>
      <c r="J139" s="46">
        <v>135</v>
      </c>
      <c r="K139" s="57">
        <v>692</v>
      </c>
      <c r="L139" s="39"/>
    </row>
    <row r="140" spans="1:12" ht="15.75" customHeight="1">
      <c r="A140" s="23"/>
      <c r="B140" s="15"/>
      <c r="C140" s="11"/>
      <c r="D140" s="7" t="s">
        <v>31</v>
      </c>
      <c r="E140" s="45" t="s">
        <v>42</v>
      </c>
      <c r="F140" s="64">
        <v>50</v>
      </c>
      <c r="G140" s="46">
        <v>2.57</v>
      </c>
      <c r="H140" s="46">
        <v>0.8</v>
      </c>
      <c r="I140" s="46">
        <v>17.8</v>
      </c>
      <c r="J140" s="46">
        <v>84.7</v>
      </c>
      <c r="K140" s="59"/>
      <c r="L140" s="39"/>
    </row>
    <row r="141" spans="1:12" ht="15">
      <c r="A141" s="23"/>
      <c r="B141" s="15"/>
      <c r="C141" s="11"/>
      <c r="D141" s="7" t="s">
        <v>24</v>
      </c>
      <c r="E141" s="45" t="s">
        <v>111</v>
      </c>
      <c r="F141" s="64">
        <v>180</v>
      </c>
      <c r="G141" s="46">
        <v>0.72</v>
      </c>
      <c r="H141" s="46">
        <v>0</v>
      </c>
      <c r="I141" s="46">
        <v>20.52</v>
      </c>
      <c r="J141" s="46">
        <v>86.4</v>
      </c>
      <c r="K141" s="59"/>
      <c r="L141" s="39"/>
    </row>
    <row r="142" spans="1:12" ht="15">
      <c r="A142" s="23"/>
      <c r="B142" s="15"/>
      <c r="C142" s="11"/>
      <c r="D142" s="6" t="s">
        <v>141</v>
      </c>
      <c r="E142" s="45" t="s">
        <v>39</v>
      </c>
      <c r="F142" s="64">
        <v>5</v>
      </c>
      <c r="G142" s="46">
        <v>0.03</v>
      </c>
      <c r="H142" s="46">
        <v>4.0999999999999996</v>
      </c>
      <c r="I142" s="46">
        <v>0.05</v>
      </c>
      <c r="J142" s="46">
        <v>33</v>
      </c>
      <c r="K142" s="59"/>
      <c r="L142" s="39"/>
    </row>
    <row r="143" spans="1:12" ht="15">
      <c r="A143" s="23"/>
      <c r="B143" s="15"/>
      <c r="C143" s="11"/>
      <c r="D143" s="6" t="s">
        <v>32</v>
      </c>
      <c r="E143" s="45" t="s">
        <v>43</v>
      </c>
      <c r="F143" s="64">
        <v>30</v>
      </c>
      <c r="G143" s="46">
        <v>1.1000000000000001</v>
      </c>
      <c r="H143" s="46">
        <v>0.17499999999999999</v>
      </c>
      <c r="I143" s="46">
        <v>12.45</v>
      </c>
      <c r="J143" s="46">
        <v>53.5</v>
      </c>
      <c r="K143" s="59"/>
      <c r="L143" s="39"/>
    </row>
    <row r="144" spans="1:12" ht="15">
      <c r="A144" s="24"/>
      <c r="B144" s="17"/>
      <c r="C144" s="8"/>
      <c r="D144" s="18" t="s">
        <v>33</v>
      </c>
      <c r="E144" s="9"/>
      <c r="F144" s="65">
        <f>SUM(F137:F143)</f>
        <v>680</v>
      </c>
      <c r="G144" s="19">
        <f t="shared" ref="G144:J144" si="64">SUM(G137:G143)</f>
        <v>16.559999999999999</v>
      </c>
      <c r="H144" s="19">
        <f t="shared" si="64"/>
        <v>20.434999999999999</v>
      </c>
      <c r="I144" s="19">
        <f t="shared" si="64"/>
        <v>106.82</v>
      </c>
      <c r="J144" s="19">
        <f t="shared" si="64"/>
        <v>627.1</v>
      </c>
      <c r="K144" s="58"/>
      <c r="L144" s="19">
        <f t="shared" ref="L144" si="65">SUM(L137:L143)</f>
        <v>0</v>
      </c>
    </row>
    <row r="145" spans="1:12" ht="15">
      <c r="A145" s="25">
        <f>A137</f>
        <v>2</v>
      </c>
      <c r="B145" s="13">
        <f>B137</f>
        <v>3</v>
      </c>
      <c r="C145" s="10" t="s">
        <v>25</v>
      </c>
      <c r="D145" s="7" t="s">
        <v>26</v>
      </c>
      <c r="E145" s="45" t="s">
        <v>83</v>
      </c>
      <c r="F145" s="64">
        <v>80</v>
      </c>
      <c r="G145" s="46">
        <v>3.37</v>
      </c>
      <c r="H145" s="46">
        <v>5.8</v>
      </c>
      <c r="I145" s="46">
        <v>13.39</v>
      </c>
      <c r="J145" s="46">
        <v>80</v>
      </c>
      <c r="K145" s="59">
        <v>20</v>
      </c>
      <c r="L145" s="39"/>
    </row>
    <row r="146" spans="1:12" ht="15">
      <c r="A146" s="23"/>
      <c r="B146" s="15"/>
      <c r="C146" s="11"/>
      <c r="D146" s="7" t="s">
        <v>27</v>
      </c>
      <c r="E146" s="45" t="s">
        <v>107</v>
      </c>
      <c r="F146" s="64">
        <v>250</v>
      </c>
      <c r="G146" s="46">
        <v>3.75</v>
      </c>
      <c r="H146" s="46">
        <v>4.3</v>
      </c>
      <c r="I146" s="46">
        <v>21.15</v>
      </c>
      <c r="J146" s="46">
        <v>124</v>
      </c>
      <c r="K146" s="59">
        <v>140</v>
      </c>
      <c r="L146" s="39"/>
    </row>
    <row r="147" spans="1:12" ht="15">
      <c r="A147" s="23"/>
      <c r="B147" s="15"/>
      <c r="C147" s="11"/>
      <c r="D147" s="7" t="s">
        <v>28</v>
      </c>
      <c r="E147" s="45" t="s">
        <v>95</v>
      </c>
      <c r="F147" s="64">
        <v>100</v>
      </c>
      <c r="G147" s="46">
        <v>16.100000000000001</v>
      </c>
      <c r="H147" s="46">
        <v>8.8000000000000007</v>
      </c>
      <c r="I147" s="46">
        <v>15.1</v>
      </c>
      <c r="J147" s="46">
        <v>262</v>
      </c>
      <c r="K147" s="59">
        <v>499</v>
      </c>
      <c r="L147" s="39"/>
    </row>
    <row r="148" spans="1:12" ht="15">
      <c r="A148" s="23"/>
      <c r="B148" s="15"/>
      <c r="C148" s="11"/>
      <c r="D148" s="7" t="s">
        <v>29</v>
      </c>
      <c r="E148" s="45" t="s">
        <v>108</v>
      </c>
      <c r="F148" s="64">
        <v>150</v>
      </c>
      <c r="G148" s="46">
        <v>2.68</v>
      </c>
      <c r="H148" s="46">
        <v>8.9</v>
      </c>
      <c r="I148" s="46">
        <v>21.35</v>
      </c>
      <c r="J148" s="46">
        <v>173</v>
      </c>
      <c r="K148" s="59">
        <v>217</v>
      </c>
      <c r="L148" s="39"/>
    </row>
    <row r="149" spans="1:12" ht="15">
      <c r="A149" s="23"/>
      <c r="B149" s="15"/>
      <c r="C149" s="11"/>
      <c r="D149" s="7" t="s">
        <v>30</v>
      </c>
      <c r="E149" s="45" t="s">
        <v>113</v>
      </c>
      <c r="F149" s="64">
        <v>200</v>
      </c>
      <c r="G149" s="46">
        <v>0.3</v>
      </c>
      <c r="H149" s="46">
        <v>0</v>
      </c>
      <c r="I149" s="46">
        <v>16.75</v>
      </c>
      <c r="J149" s="46">
        <v>67</v>
      </c>
      <c r="K149" s="59">
        <v>631</v>
      </c>
      <c r="L149" s="39"/>
    </row>
    <row r="150" spans="1:12" ht="15">
      <c r="A150" s="23"/>
      <c r="B150" s="15"/>
      <c r="C150" s="11"/>
      <c r="D150" s="7" t="s">
        <v>31</v>
      </c>
      <c r="E150" s="45" t="s">
        <v>49</v>
      </c>
      <c r="F150" s="64">
        <v>50</v>
      </c>
      <c r="G150" s="46">
        <v>2.57</v>
      </c>
      <c r="H150" s="46">
        <v>0.8</v>
      </c>
      <c r="I150" s="46">
        <v>17.8</v>
      </c>
      <c r="J150" s="46">
        <v>84.7</v>
      </c>
      <c r="K150" s="59"/>
      <c r="L150" s="39"/>
    </row>
    <row r="151" spans="1:12" ht="15">
      <c r="A151" s="23"/>
      <c r="B151" s="15"/>
      <c r="C151" s="11"/>
      <c r="D151" s="7" t="s">
        <v>32</v>
      </c>
      <c r="E151" s="45" t="s">
        <v>43</v>
      </c>
      <c r="F151" s="64">
        <v>25</v>
      </c>
      <c r="G151" s="46">
        <v>1.1000000000000001</v>
      </c>
      <c r="H151" s="46">
        <v>0.17499999999999999</v>
      </c>
      <c r="I151" s="46">
        <v>12.45</v>
      </c>
      <c r="J151" s="46">
        <v>53.5</v>
      </c>
      <c r="K151" s="59"/>
      <c r="L151" s="39"/>
    </row>
    <row r="152" spans="1:12" ht="15">
      <c r="A152" s="23"/>
      <c r="B152" s="15"/>
      <c r="C152" s="11"/>
      <c r="D152" s="6"/>
      <c r="E152" s="38"/>
      <c r="F152" s="66"/>
      <c r="G152" s="39"/>
      <c r="H152" s="39"/>
      <c r="I152" s="39"/>
      <c r="J152" s="39"/>
      <c r="K152" s="59"/>
      <c r="L152" s="39"/>
    </row>
    <row r="153" spans="1:12" ht="15">
      <c r="A153" s="23"/>
      <c r="B153" s="15"/>
      <c r="C153" s="11"/>
      <c r="D153" s="6"/>
      <c r="E153" s="38"/>
      <c r="F153" s="66"/>
      <c r="G153" s="39"/>
      <c r="H153" s="39"/>
      <c r="I153" s="39"/>
      <c r="J153" s="39"/>
      <c r="K153" s="59"/>
      <c r="L153" s="39"/>
    </row>
    <row r="154" spans="1:12" ht="15">
      <c r="A154" s="24"/>
      <c r="B154" s="17"/>
      <c r="C154" s="8"/>
      <c r="D154" s="18" t="s">
        <v>33</v>
      </c>
      <c r="E154" s="9"/>
      <c r="F154" s="65">
        <f>SUM(F145:F153)</f>
        <v>855</v>
      </c>
      <c r="G154" s="19">
        <f t="shared" ref="G154:J154" si="66">SUM(G145:G153)</f>
        <v>29.870000000000005</v>
      </c>
      <c r="H154" s="19">
        <f t="shared" si="66"/>
        <v>28.774999999999999</v>
      </c>
      <c r="I154" s="19">
        <f t="shared" si="66"/>
        <v>117.99000000000001</v>
      </c>
      <c r="J154" s="19">
        <f t="shared" si="66"/>
        <v>844.2</v>
      </c>
      <c r="K154" s="58"/>
      <c r="L154" s="19">
        <f t="shared" ref="L154" si="67">SUM(L145:L153)</f>
        <v>0</v>
      </c>
    </row>
    <row r="155" spans="1:12" ht="15.75" thickBot="1">
      <c r="A155" s="28">
        <f>A137</f>
        <v>2</v>
      </c>
      <c r="B155" s="29">
        <f>B137</f>
        <v>3</v>
      </c>
      <c r="C155" s="69" t="s">
        <v>4</v>
      </c>
      <c r="D155" s="70"/>
      <c r="E155" s="30"/>
      <c r="F155" s="67">
        <f>F144+F154</f>
        <v>1535</v>
      </c>
      <c r="G155" s="31">
        <f t="shared" ref="G155" si="68">G144+G154</f>
        <v>46.430000000000007</v>
      </c>
      <c r="H155" s="31">
        <f t="shared" ref="H155" si="69">H144+H154</f>
        <v>49.209999999999994</v>
      </c>
      <c r="I155" s="31">
        <f t="shared" ref="I155" si="70">I144+I154</f>
        <v>224.81</v>
      </c>
      <c r="J155" s="31">
        <f t="shared" ref="J155:L155" si="71">J144+J154</f>
        <v>1471.3000000000002</v>
      </c>
      <c r="K155" s="60"/>
      <c r="L155" s="31">
        <f t="shared" si="71"/>
        <v>0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45" t="s">
        <v>84</v>
      </c>
      <c r="F156" s="64">
        <v>120</v>
      </c>
      <c r="G156" s="49">
        <v>13.2</v>
      </c>
      <c r="H156" s="49">
        <v>15.6</v>
      </c>
      <c r="I156" s="49">
        <v>8.1999999999999993</v>
      </c>
      <c r="J156" s="49">
        <v>253</v>
      </c>
      <c r="K156" s="61">
        <v>342</v>
      </c>
      <c r="L156" s="37"/>
    </row>
    <row r="157" spans="1:12" ht="15">
      <c r="A157" s="23"/>
      <c r="B157" s="15"/>
      <c r="C157" s="11"/>
      <c r="D157" s="7" t="s">
        <v>102</v>
      </c>
      <c r="E157" s="45" t="s">
        <v>54</v>
      </c>
      <c r="F157" s="64">
        <v>125</v>
      </c>
      <c r="G157" s="50">
        <v>2.8</v>
      </c>
      <c r="H157" s="50">
        <v>2.5</v>
      </c>
      <c r="I157" s="50">
        <v>11</v>
      </c>
      <c r="J157" s="50">
        <v>77.7</v>
      </c>
      <c r="K157" s="59"/>
      <c r="L157" s="39"/>
    </row>
    <row r="158" spans="1:12" ht="15">
      <c r="A158" s="23"/>
      <c r="B158" s="15"/>
      <c r="C158" s="11"/>
      <c r="D158" s="7" t="s">
        <v>22</v>
      </c>
      <c r="E158" s="45" t="s">
        <v>96</v>
      </c>
      <c r="F158" s="64">
        <v>200</v>
      </c>
      <c r="G158" s="50">
        <v>3.6</v>
      </c>
      <c r="H158" s="50">
        <v>3.7</v>
      </c>
      <c r="I158" s="50">
        <v>15.48</v>
      </c>
      <c r="J158" s="50">
        <v>106</v>
      </c>
      <c r="K158" s="59" t="s">
        <v>50</v>
      </c>
      <c r="L158" s="39"/>
    </row>
    <row r="159" spans="1:12" ht="15">
      <c r="A159" s="23"/>
      <c r="B159" s="15"/>
      <c r="C159" s="11"/>
      <c r="D159" s="7" t="s">
        <v>31</v>
      </c>
      <c r="E159" s="45" t="s">
        <v>42</v>
      </c>
      <c r="F159" s="64">
        <v>50</v>
      </c>
      <c r="G159" s="46">
        <v>2.57</v>
      </c>
      <c r="H159" s="46">
        <v>0.8</v>
      </c>
      <c r="I159" s="46">
        <v>17.8</v>
      </c>
      <c r="J159" s="46">
        <v>84.7</v>
      </c>
      <c r="K159" s="59"/>
      <c r="L159" s="39"/>
    </row>
    <row r="160" spans="1:12" ht="15">
      <c r="A160" s="23"/>
      <c r="B160" s="15"/>
      <c r="C160" s="11"/>
      <c r="D160" s="7" t="s">
        <v>24</v>
      </c>
      <c r="E160" s="38" t="s">
        <v>65</v>
      </c>
      <c r="F160" s="66">
        <v>200</v>
      </c>
      <c r="G160" s="50">
        <v>1.44</v>
      </c>
      <c r="H160" s="50">
        <v>0</v>
      </c>
      <c r="I160" s="50">
        <v>15.48</v>
      </c>
      <c r="J160" s="50">
        <v>68.400000000000006</v>
      </c>
      <c r="K160" s="59"/>
      <c r="L160" s="39"/>
    </row>
    <row r="161" spans="1:12" ht="15">
      <c r="A161" s="23"/>
      <c r="B161" s="15"/>
      <c r="C161" s="11"/>
      <c r="D161" s="6" t="s">
        <v>101</v>
      </c>
      <c r="E161" s="45" t="s">
        <v>43</v>
      </c>
      <c r="F161" s="64">
        <v>25</v>
      </c>
      <c r="G161" s="50">
        <v>1.1000000000000001</v>
      </c>
      <c r="H161" s="50">
        <v>0.18</v>
      </c>
      <c r="I161" s="50">
        <v>12.45</v>
      </c>
      <c r="J161" s="50">
        <v>53.5</v>
      </c>
      <c r="K161" s="59"/>
      <c r="L161" s="39"/>
    </row>
    <row r="162" spans="1:12" ht="15">
      <c r="A162" s="23"/>
      <c r="B162" s="15"/>
      <c r="C162" s="11"/>
      <c r="D162" s="6"/>
      <c r="E162" s="38"/>
      <c r="F162" s="66"/>
      <c r="G162" s="39"/>
      <c r="H162" s="39"/>
      <c r="I162" s="39"/>
      <c r="J162" s="39"/>
      <c r="K162" s="59"/>
      <c r="L162" s="39"/>
    </row>
    <row r="163" spans="1:12" ht="15">
      <c r="A163" s="24"/>
      <c r="B163" s="17"/>
      <c r="C163" s="8"/>
      <c r="D163" s="18" t="s">
        <v>33</v>
      </c>
      <c r="E163" s="9"/>
      <c r="F163" s="65">
        <f>SUM(F156:F162)</f>
        <v>720</v>
      </c>
      <c r="G163" s="19">
        <f t="shared" ref="G163:J163" si="72">SUM(G156:G162)</f>
        <v>24.710000000000004</v>
      </c>
      <c r="H163" s="19">
        <f t="shared" si="72"/>
        <v>22.78</v>
      </c>
      <c r="I163" s="19">
        <f t="shared" si="72"/>
        <v>80.410000000000011</v>
      </c>
      <c r="J163" s="19">
        <f t="shared" si="72"/>
        <v>643.29999999999995</v>
      </c>
      <c r="K163" s="58"/>
      <c r="L163" s="19">
        <f t="shared" ref="L163" si="73">SUM(L156:L162)</f>
        <v>0</v>
      </c>
    </row>
    <row r="164" spans="1:12" ht="15">
      <c r="A164" s="25">
        <f>A156</f>
        <v>2</v>
      </c>
      <c r="B164" s="13">
        <f>B156</f>
        <v>4</v>
      </c>
      <c r="C164" s="10" t="s">
        <v>25</v>
      </c>
      <c r="D164" s="7" t="s">
        <v>26</v>
      </c>
      <c r="E164" s="45" t="s">
        <v>85</v>
      </c>
      <c r="F164" s="64">
        <v>80</v>
      </c>
      <c r="G164" s="46">
        <v>1.9279999999999999</v>
      </c>
      <c r="H164" s="46">
        <v>12.95</v>
      </c>
      <c r="I164" s="46">
        <v>8.6590000000000007</v>
      </c>
      <c r="J164" s="46">
        <v>123</v>
      </c>
      <c r="K164" s="59">
        <v>2</v>
      </c>
      <c r="L164" s="39"/>
    </row>
    <row r="165" spans="1:12" ht="15">
      <c r="A165" s="23"/>
      <c r="B165" s="15"/>
      <c r="C165" s="11"/>
      <c r="D165" s="7" t="s">
        <v>27</v>
      </c>
      <c r="E165" s="45" t="s">
        <v>86</v>
      </c>
      <c r="F165" s="64">
        <v>255</v>
      </c>
      <c r="G165" s="46">
        <v>3.19</v>
      </c>
      <c r="H165" s="46">
        <v>6.8</v>
      </c>
      <c r="I165" s="46">
        <v>16.2</v>
      </c>
      <c r="J165" s="46">
        <v>122</v>
      </c>
      <c r="K165" s="59">
        <v>131</v>
      </c>
      <c r="L165" s="39"/>
    </row>
    <row r="166" spans="1:12" ht="15">
      <c r="A166" s="23"/>
      <c r="B166" s="15"/>
      <c r="C166" s="11"/>
      <c r="D166" s="7" t="s">
        <v>28</v>
      </c>
      <c r="E166" s="45" t="s">
        <v>87</v>
      </c>
      <c r="F166" s="64">
        <v>225</v>
      </c>
      <c r="G166" s="46">
        <v>20.8</v>
      </c>
      <c r="H166" s="46">
        <v>15.25</v>
      </c>
      <c r="I166" s="46">
        <v>32.299999999999997</v>
      </c>
      <c r="J166" s="46">
        <v>377.2</v>
      </c>
      <c r="K166" s="59">
        <v>443</v>
      </c>
      <c r="L166" s="39"/>
    </row>
    <row r="167" spans="1:12" ht="15">
      <c r="A167" s="23"/>
      <c r="B167" s="15"/>
      <c r="C167" s="11"/>
      <c r="D167" s="7" t="s">
        <v>30</v>
      </c>
      <c r="E167" s="45" t="s">
        <v>109</v>
      </c>
      <c r="F167" s="64">
        <v>200</v>
      </c>
      <c r="G167" s="46">
        <v>0.4</v>
      </c>
      <c r="H167" s="46">
        <v>0</v>
      </c>
      <c r="I167" s="46">
        <v>30.1</v>
      </c>
      <c r="J167" s="46">
        <v>85</v>
      </c>
      <c r="K167" s="59">
        <v>631</v>
      </c>
      <c r="L167" s="39"/>
    </row>
    <row r="168" spans="1:12" ht="15">
      <c r="A168" s="23"/>
      <c r="B168" s="15"/>
      <c r="C168" s="11"/>
      <c r="D168" s="7" t="s">
        <v>31</v>
      </c>
      <c r="E168" s="45" t="s">
        <v>49</v>
      </c>
      <c r="F168" s="64">
        <v>50</v>
      </c>
      <c r="G168" s="46">
        <v>2.57</v>
      </c>
      <c r="H168" s="46">
        <v>0.8</v>
      </c>
      <c r="I168" s="46">
        <v>17.8</v>
      </c>
      <c r="J168" s="46">
        <v>84.7</v>
      </c>
      <c r="K168" s="59"/>
      <c r="L168" s="39"/>
    </row>
    <row r="169" spans="1:12" ht="15">
      <c r="A169" s="23"/>
      <c r="B169" s="15"/>
      <c r="C169" s="11"/>
      <c r="D169" s="7" t="s">
        <v>32</v>
      </c>
      <c r="E169" s="45" t="s">
        <v>43</v>
      </c>
      <c r="F169" s="64">
        <v>25</v>
      </c>
      <c r="G169" s="46">
        <v>1.1000000000000001</v>
      </c>
      <c r="H169" s="46">
        <v>0.17499999999999999</v>
      </c>
      <c r="I169" s="46">
        <v>12.45</v>
      </c>
      <c r="J169" s="46">
        <v>53.5</v>
      </c>
      <c r="K169" s="59"/>
      <c r="L169" s="39"/>
    </row>
    <row r="170" spans="1:12" ht="15">
      <c r="A170" s="23"/>
      <c r="B170" s="15"/>
      <c r="C170" s="11"/>
      <c r="D170" s="6"/>
      <c r="E170" s="38"/>
      <c r="F170" s="66"/>
      <c r="G170" s="39"/>
      <c r="H170" s="39"/>
      <c r="I170" s="39"/>
      <c r="J170" s="39"/>
      <c r="K170" s="59"/>
      <c r="L170" s="39"/>
    </row>
    <row r="171" spans="1:12" ht="15">
      <c r="A171" s="23"/>
      <c r="B171" s="15"/>
      <c r="C171" s="11"/>
      <c r="D171" s="6"/>
      <c r="E171" s="38"/>
      <c r="F171" s="66"/>
      <c r="G171" s="39"/>
      <c r="H171" s="39"/>
      <c r="I171" s="39"/>
      <c r="J171" s="39"/>
      <c r="K171" s="59"/>
      <c r="L171" s="39"/>
    </row>
    <row r="172" spans="1:12" ht="15">
      <c r="A172" s="24"/>
      <c r="B172" s="17"/>
      <c r="C172" s="8"/>
      <c r="D172" s="18" t="s">
        <v>33</v>
      </c>
      <c r="E172" s="9"/>
      <c r="F172" s="65">
        <f>SUM(F164:F171)</f>
        <v>835</v>
      </c>
      <c r="G172" s="19">
        <f t="shared" ref="G172:J172" si="74">SUM(G164:G171)</f>
        <v>29.988</v>
      </c>
      <c r="H172" s="19">
        <f t="shared" si="74"/>
        <v>35.974999999999994</v>
      </c>
      <c r="I172" s="19">
        <f t="shared" si="74"/>
        <v>117.509</v>
      </c>
      <c r="J172" s="19">
        <f t="shared" si="74"/>
        <v>845.40000000000009</v>
      </c>
      <c r="K172" s="58"/>
      <c r="L172" s="19">
        <f t="shared" ref="L172" si="75">SUM(L164:L171)</f>
        <v>0</v>
      </c>
    </row>
    <row r="173" spans="1:12" ht="15.75" thickBot="1">
      <c r="A173" s="28">
        <f>A156</f>
        <v>2</v>
      </c>
      <c r="B173" s="29">
        <f>B156</f>
        <v>4</v>
      </c>
      <c r="C173" s="69" t="s">
        <v>4</v>
      </c>
      <c r="D173" s="70"/>
      <c r="E173" s="30"/>
      <c r="F173" s="67">
        <f>F163+F172</f>
        <v>1555</v>
      </c>
      <c r="G173" s="31">
        <f>G163+G172</f>
        <v>54.698000000000008</v>
      </c>
      <c r="H173" s="31">
        <f>H163+H172</f>
        <v>58.754999999999995</v>
      </c>
      <c r="I173" s="31">
        <f>I163+I172</f>
        <v>197.91900000000001</v>
      </c>
      <c r="J173" s="31">
        <f>J163+J172</f>
        <v>1488.7</v>
      </c>
      <c r="K173" s="60"/>
      <c r="L173" s="31">
        <f>L163+L172</f>
        <v>0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45" t="s">
        <v>88</v>
      </c>
      <c r="F174" s="64">
        <v>205</v>
      </c>
      <c r="G174" s="49">
        <v>11.4</v>
      </c>
      <c r="H174" s="49">
        <v>7</v>
      </c>
      <c r="I174" s="49">
        <v>36.130000000000003</v>
      </c>
      <c r="J174" s="49">
        <v>200</v>
      </c>
      <c r="K174" s="61">
        <v>434</v>
      </c>
      <c r="L174" s="37"/>
    </row>
    <row r="175" spans="1:12" ht="15">
      <c r="A175" s="23"/>
      <c r="B175" s="15"/>
      <c r="C175" s="11"/>
      <c r="D175" s="6" t="s">
        <v>141</v>
      </c>
      <c r="E175" s="45" t="s">
        <v>40</v>
      </c>
      <c r="F175" s="64">
        <v>10</v>
      </c>
      <c r="G175" s="46">
        <v>2.78</v>
      </c>
      <c r="H175" s="46">
        <v>2.84</v>
      </c>
      <c r="I175" s="46">
        <v>0</v>
      </c>
      <c r="J175" s="46">
        <v>37.5</v>
      </c>
      <c r="K175" s="59"/>
      <c r="L175" s="39"/>
    </row>
    <row r="176" spans="1:12" ht="15">
      <c r="A176" s="23"/>
      <c r="B176" s="15"/>
      <c r="C176" s="11"/>
      <c r="D176" s="7" t="s">
        <v>22</v>
      </c>
      <c r="E176" s="45" t="s">
        <v>92</v>
      </c>
      <c r="F176" s="64">
        <v>200</v>
      </c>
      <c r="G176" s="46">
        <v>3.26</v>
      </c>
      <c r="H176" s="46">
        <v>5.12</v>
      </c>
      <c r="I176" s="46">
        <v>25.7</v>
      </c>
      <c r="J176" s="46">
        <v>135</v>
      </c>
      <c r="K176" s="57">
        <v>692</v>
      </c>
      <c r="L176" s="39"/>
    </row>
    <row r="177" spans="1:12" ht="15">
      <c r="A177" s="23"/>
      <c r="B177" s="15"/>
      <c r="C177" s="11"/>
      <c r="D177" s="7" t="s">
        <v>31</v>
      </c>
      <c r="E177" s="45" t="s">
        <v>42</v>
      </c>
      <c r="F177" s="64">
        <v>50</v>
      </c>
      <c r="G177" s="46">
        <v>2.57</v>
      </c>
      <c r="H177" s="46">
        <v>0.8</v>
      </c>
      <c r="I177" s="46">
        <v>17.8</v>
      </c>
      <c r="J177" s="46">
        <v>84.7</v>
      </c>
      <c r="K177" s="59"/>
      <c r="L177" s="39"/>
    </row>
    <row r="178" spans="1:12" ht="15">
      <c r="A178" s="23"/>
      <c r="B178" s="15"/>
      <c r="C178" s="11"/>
      <c r="D178" s="7" t="s">
        <v>24</v>
      </c>
      <c r="E178" s="45" t="s">
        <v>111</v>
      </c>
      <c r="F178" s="64">
        <v>180</v>
      </c>
      <c r="G178" s="46">
        <v>0.72</v>
      </c>
      <c r="H178" s="46">
        <v>0</v>
      </c>
      <c r="I178" s="46">
        <v>20.52</v>
      </c>
      <c r="J178" s="46">
        <v>86.4</v>
      </c>
      <c r="K178" s="59"/>
      <c r="L178" s="39"/>
    </row>
    <row r="179" spans="1:12" ht="15">
      <c r="A179" s="23"/>
      <c r="B179" s="15"/>
      <c r="C179" s="11"/>
      <c r="D179" s="6" t="s">
        <v>141</v>
      </c>
      <c r="E179" s="45" t="s">
        <v>39</v>
      </c>
      <c r="F179" s="64">
        <v>5</v>
      </c>
      <c r="G179" s="46">
        <v>0.03</v>
      </c>
      <c r="H179" s="46">
        <v>4.0999999999999996</v>
      </c>
      <c r="I179" s="46">
        <v>0.05</v>
      </c>
      <c r="J179" s="46">
        <v>33</v>
      </c>
      <c r="K179" s="59"/>
      <c r="L179" s="39"/>
    </row>
    <row r="180" spans="1:12" ht="15">
      <c r="A180" s="23"/>
      <c r="B180" s="15"/>
      <c r="C180" s="11"/>
      <c r="D180" s="6" t="s">
        <v>32</v>
      </c>
      <c r="E180" s="45" t="s">
        <v>43</v>
      </c>
      <c r="F180" s="64">
        <v>30</v>
      </c>
      <c r="G180" s="46">
        <v>1.1000000000000001</v>
      </c>
      <c r="H180" s="46">
        <v>0.17499999999999999</v>
      </c>
      <c r="I180" s="46">
        <v>12.45</v>
      </c>
      <c r="J180" s="46">
        <v>53.5</v>
      </c>
      <c r="K180" s="59"/>
      <c r="L180" s="39"/>
    </row>
    <row r="181" spans="1:12" ht="15.75" customHeight="1">
      <c r="A181" s="24"/>
      <c r="B181" s="17"/>
      <c r="C181" s="8"/>
      <c r="D181" s="18" t="s">
        <v>33</v>
      </c>
      <c r="E181" s="9"/>
      <c r="F181" s="65">
        <f>SUM(F174:F180)</f>
        <v>680</v>
      </c>
      <c r="G181" s="19">
        <f t="shared" ref="G181:J181" si="76">SUM(G174:G180)</f>
        <v>21.86</v>
      </c>
      <c r="H181" s="19">
        <f t="shared" si="76"/>
        <v>20.035</v>
      </c>
      <c r="I181" s="19">
        <f t="shared" si="76"/>
        <v>112.64999999999999</v>
      </c>
      <c r="J181" s="19">
        <f t="shared" si="76"/>
        <v>630.1</v>
      </c>
      <c r="K181" s="58"/>
      <c r="L181" s="19">
        <f t="shared" ref="L181" si="77">SUM(L174:L180)</f>
        <v>0</v>
      </c>
    </row>
    <row r="182" spans="1:12" ht="15">
      <c r="A182" s="25">
        <f>A174</f>
        <v>2</v>
      </c>
      <c r="B182" s="13">
        <f>B174</f>
        <v>5</v>
      </c>
      <c r="C182" s="10" t="s">
        <v>25</v>
      </c>
      <c r="D182" s="7" t="s">
        <v>26</v>
      </c>
      <c r="E182" s="45" t="s">
        <v>114</v>
      </c>
      <c r="F182" s="64">
        <v>80</v>
      </c>
      <c r="G182" s="46">
        <v>0.18</v>
      </c>
      <c r="H182" s="46">
        <v>4.7</v>
      </c>
      <c r="I182" s="46">
        <v>4.7</v>
      </c>
      <c r="J182" s="46">
        <v>55</v>
      </c>
      <c r="K182" s="59" t="s">
        <v>50</v>
      </c>
      <c r="L182" s="39"/>
    </row>
    <row r="183" spans="1:12" ht="15">
      <c r="A183" s="23"/>
      <c r="B183" s="15"/>
      <c r="C183" s="11"/>
      <c r="D183" s="7" t="s">
        <v>27</v>
      </c>
      <c r="E183" s="47" t="s">
        <v>115</v>
      </c>
      <c r="F183" s="64">
        <v>260</v>
      </c>
      <c r="G183" s="46">
        <v>4.9000000000000004</v>
      </c>
      <c r="H183" s="46">
        <v>5.75</v>
      </c>
      <c r="I183" s="46">
        <v>13.3</v>
      </c>
      <c r="J183" s="46">
        <v>107.4</v>
      </c>
      <c r="K183" s="59"/>
      <c r="L183" s="39"/>
    </row>
    <row r="184" spans="1:12" ht="15">
      <c r="A184" s="23"/>
      <c r="B184" s="15"/>
      <c r="C184" s="11"/>
      <c r="D184" s="7" t="s">
        <v>28</v>
      </c>
      <c r="E184" s="45" t="s">
        <v>89</v>
      </c>
      <c r="F184" s="64">
        <v>150</v>
      </c>
      <c r="G184" s="46">
        <v>19</v>
      </c>
      <c r="H184" s="46">
        <v>9.8000000000000007</v>
      </c>
      <c r="I184" s="46">
        <v>12.85</v>
      </c>
      <c r="J184" s="46">
        <v>253</v>
      </c>
      <c r="K184" s="59">
        <v>309</v>
      </c>
      <c r="L184" s="39"/>
    </row>
    <row r="185" spans="1:12" ht="15">
      <c r="A185" s="23"/>
      <c r="B185" s="15"/>
      <c r="C185" s="11"/>
      <c r="D185" s="7" t="s">
        <v>29</v>
      </c>
      <c r="E185" s="45" t="s">
        <v>74</v>
      </c>
      <c r="F185" s="64">
        <v>150</v>
      </c>
      <c r="G185" s="46">
        <v>4.12</v>
      </c>
      <c r="H185" s="46">
        <v>6.3</v>
      </c>
      <c r="I185" s="46">
        <v>22.75</v>
      </c>
      <c r="J185" s="46">
        <v>155</v>
      </c>
      <c r="K185" s="59">
        <v>130</v>
      </c>
      <c r="L185" s="39"/>
    </row>
    <row r="186" spans="1:12" ht="15">
      <c r="A186" s="23"/>
      <c r="B186" s="15"/>
      <c r="C186" s="11"/>
      <c r="D186" s="7" t="s">
        <v>30</v>
      </c>
      <c r="E186" s="45" t="s">
        <v>97</v>
      </c>
      <c r="F186" s="64">
        <v>200</v>
      </c>
      <c r="G186" s="46">
        <v>0</v>
      </c>
      <c r="H186" s="46">
        <v>0</v>
      </c>
      <c r="I186" s="46">
        <v>23.5</v>
      </c>
      <c r="J186" s="46">
        <v>115</v>
      </c>
      <c r="K186" s="59" t="s">
        <v>50</v>
      </c>
      <c r="L186" s="39"/>
    </row>
    <row r="187" spans="1:12" ht="15">
      <c r="A187" s="23"/>
      <c r="B187" s="15"/>
      <c r="C187" s="11"/>
      <c r="D187" s="7" t="s">
        <v>31</v>
      </c>
      <c r="E187" s="45" t="s">
        <v>49</v>
      </c>
      <c r="F187" s="64">
        <v>50</v>
      </c>
      <c r="G187" s="46">
        <v>2.57</v>
      </c>
      <c r="H187" s="46">
        <v>0.8</v>
      </c>
      <c r="I187" s="46">
        <v>17.8</v>
      </c>
      <c r="J187" s="46">
        <v>84.7</v>
      </c>
      <c r="K187" s="59"/>
      <c r="L187" s="39"/>
    </row>
    <row r="188" spans="1:12" ht="15">
      <c r="A188" s="23"/>
      <c r="B188" s="15"/>
      <c r="C188" s="11"/>
      <c r="D188" s="7" t="s">
        <v>32</v>
      </c>
      <c r="E188" s="45" t="s">
        <v>43</v>
      </c>
      <c r="F188" s="64">
        <v>25</v>
      </c>
      <c r="G188" s="46">
        <v>1.1000000000000001</v>
      </c>
      <c r="H188" s="46">
        <v>0.17499999999999999</v>
      </c>
      <c r="I188" s="46">
        <v>12.45</v>
      </c>
      <c r="J188" s="46">
        <v>53.5</v>
      </c>
      <c r="K188" s="59"/>
      <c r="L188" s="39"/>
    </row>
    <row r="189" spans="1:12" ht="15">
      <c r="A189" s="23"/>
      <c r="B189" s="15"/>
      <c r="C189" s="11"/>
      <c r="D189" s="6"/>
      <c r="E189" s="38"/>
      <c r="F189" s="66"/>
      <c r="G189" s="39"/>
      <c r="H189" s="39"/>
      <c r="I189" s="39"/>
      <c r="J189" s="39"/>
      <c r="K189" s="59"/>
      <c r="L189" s="39"/>
    </row>
    <row r="190" spans="1:12" ht="15">
      <c r="A190" s="23"/>
      <c r="B190" s="15"/>
      <c r="C190" s="11"/>
      <c r="D190" s="6"/>
      <c r="E190" s="38"/>
      <c r="F190" s="66"/>
      <c r="G190" s="39"/>
      <c r="H190" s="39"/>
      <c r="I190" s="39"/>
      <c r="J190" s="39"/>
      <c r="K190" s="59"/>
      <c r="L190" s="39"/>
    </row>
    <row r="191" spans="1:12" ht="15">
      <c r="A191" s="24"/>
      <c r="B191" s="17"/>
      <c r="C191" s="8"/>
      <c r="D191" s="18" t="s">
        <v>33</v>
      </c>
      <c r="E191" s="9"/>
      <c r="F191" s="65">
        <f>SUM(F182:F190)</f>
        <v>915</v>
      </c>
      <c r="G191" s="19">
        <f t="shared" ref="G191:J191" si="78">SUM(G182:G190)</f>
        <v>31.87</v>
      </c>
      <c r="H191" s="19">
        <f t="shared" si="78"/>
        <v>27.525000000000002</v>
      </c>
      <c r="I191" s="19">
        <f t="shared" si="78"/>
        <v>107.35</v>
      </c>
      <c r="J191" s="19">
        <f t="shared" si="78"/>
        <v>823.6</v>
      </c>
      <c r="K191" s="58"/>
      <c r="L191" s="19">
        <f t="shared" ref="L191" si="79">SUM(L182:L190)</f>
        <v>0</v>
      </c>
    </row>
    <row r="192" spans="1:12" ht="15.75" thickBot="1">
      <c r="A192" s="28">
        <f>A174</f>
        <v>2</v>
      </c>
      <c r="B192" s="29">
        <f>B174</f>
        <v>5</v>
      </c>
      <c r="C192" s="69" t="s">
        <v>4</v>
      </c>
      <c r="D192" s="70"/>
      <c r="E192" s="30"/>
      <c r="F192" s="67">
        <f>F181+F191</f>
        <v>1595</v>
      </c>
      <c r="G192" s="31">
        <f t="shared" ref="G192" si="80">G181+G191</f>
        <v>53.730000000000004</v>
      </c>
      <c r="H192" s="31">
        <f t="shared" ref="H192" si="81">H181+H191</f>
        <v>47.56</v>
      </c>
      <c r="I192" s="31">
        <f t="shared" ref="I192" si="82">I181+I191</f>
        <v>220</v>
      </c>
      <c r="J192" s="31">
        <f t="shared" ref="J192:L192" si="83">J181+J191</f>
        <v>1453.7</v>
      </c>
      <c r="K192" s="60"/>
      <c r="L192" s="31">
        <f t="shared" si="83"/>
        <v>0</v>
      </c>
    </row>
    <row r="193" spans="1:12" ht="13.5" thickBot="1">
      <c r="A193" s="26"/>
      <c r="B193" s="27"/>
      <c r="C193" s="71" t="s">
        <v>5</v>
      </c>
      <c r="D193" s="71"/>
      <c r="E193" s="71"/>
      <c r="F193" s="68">
        <f>(F23+F42+F60+F79+F98+F117+F136+F155+F173+F192)/(IF(F23=0,0,1)+IF(F42=0,0,1)+IF(F60=0,0,1)+IF(F79=0,0,1)+IF(F98=0,0,1)+IF(F117=0,0,1)+IF(F136=0,0,1)+IF(F155=0,0,1)+IF(F173=0,0,1)+IF(F192=0,0,1))</f>
        <v>1550.1</v>
      </c>
      <c r="G193" s="33">
        <f>(G23+G42+G60+G79+G98+G117+G136+G155+G173+G192)/(IF(G23=0,0,1)+IF(G42=0,0,1)+IF(G60=0,0,1)+IF(G79=0,0,1)+IF(G98=0,0,1)+IF(G117=0,0,1)+IF(G136=0,0,1)+IF(G155=0,0,1)+IF(G173=0,0,1)+IF(G192=0,0,1))</f>
        <v>51.25930000000001</v>
      </c>
      <c r="H193" s="33">
        <f>(H23+H42+H60+H79+H98+H117+H136+H155+H173+H192)/(IF(H23=0,0,1)+IF(H42=0,0,1)+IF(H60=0,0,1)+IF(H79=0,0,1)+IF(H98=0,0,1)+IF(H117=0,0,1)+IF(H136=0,0,1)+IF(H155=0,0,1)+IF(H173=0,0,1)+IF(H192=0,0,1))</f>
        <v>52.908799999999999</v>
      </c>
      <c r="I193" s="33">
        <f>(I23+I42+I60+I79+I98+I117+I136+I155+I173+I192)/(IF(I23=0,0,1)+IF(I42=0,0,1)+IF(I60=0,0,1)+IF(I79=0,0,1)+IF(I98=0,0,1)+IF(I117=0,0,1)+IF(I136=0,0,1)+IF(I155=0,0,1)+IF(I173=0,0,1)+IF(I192=0,0,1))</f>
        <v>217.35990000000001</v>
      </c>
      <c r="J193" s="33">
        <f>(J23+J42+J60+J79+J98+J117+J136+J155+J173+J192)/(IF(J23=0,0,1)+IF(J42=0,0,1)+IF(J60=0,0,1)+IF(J79=0,0,1)+IF(J98=0,0,1)+IF(J117=0,0,1)+IF(J136=0,0,1)+IF(J155=0,0,1)+IF(J173=0,0,1)+IF(J192=0,0,1))</f>
        <v>1467.7730000000004</v>
      </c>
      <c r="K193" s="62"/>
      <c r="L193" s="33" t="e">
        <f>(L23+L42+L60+L79+L98+L117+L136+L155+L173+L192)/(IF(L23=0,0,1)+IF(L42=0,0,1)+IF(L60=0,0,1)+IF(L79=0,0,1)+IF(L98=0,0,1)+IF(L117=0,0,1)+IF(L136=0,0,1)+IF(L155=0,0,1)+IF(L173=0,0,1)+IF(L192=0,0,1))</f>
        <v>#DIV/0!</v>
      </c>
    </row>
    <row r="194" spans="1:12" ht="15">
      <c r="A194" s="20">
        <v>3</v>
      </c>
      <c r="B194" s="21">
        <v>1</v>
      </c>
      <c r="C194" s="22" t="s">
        <v>20</v>
      </c>
      <c r="D194" s="5" t="s">
        <v>21</v>
      </c>
      <c r="E194" s="45" t="s">
        <v>116</v>
      </c>
      <c r="F194" s="64">
        <v>205</v>
      </c>
      <c r="G194" s="46">
        <v>7.08</v>
      </c>
      <c r="H194" s="46">
        <v>4.95</v>
      </c>
      <c r="I194" s="46">
        <v>30.3</v>
      </c>
      <c r="J194" s="46">
        <v>197.3</v>
      </c>
      <c r="K194" s="57">
        <v>416</v>
      </c>
      <c r="L194" s="37"/>
    </row>
    <row r="195" spans="1:12" ht="15">
      <c r="A195" s="23"/>
      <c r="B195" s="15"/>
      <c r="C195" s="11"/>
      <c r="D195" s="6" t="s">
        <v>141</v>
      </c>
      <c r="E195" s="45" t="s">
        <v>40</v>
      </c>
      <c r="F195" s="64">
        <v>10</v>
      </c>
      <c r="G195" s="46">
        <v>2.78</v>
      </c>
      <c r="H195" s="46">
        <v>2.84</v>
      </c>
      <c r="I195" s="46">
        <v>0</v>
      </c>
      <c r="J195" s="46">
        <v>37.5</v>
      </c>
      <c r="K195" s="57"/>
      <c r="L195" s="39"/>
    </row>
    <row r="196" spans="1:12" ht="15">
      <c r="A196" s="23"/>
      <c r="B196" s="15"/>
      <c r="C196" s="11"/>
      <c r="D196" s="7" t="s">
        <v>22</v>
      </c>
      <c r="E196" s="45" t="s">
        <v>94</v>
      </c>
      <c r="F196" s="64">
        <v>200</v>
      </c>
      <c r="G196" s="46">
        <v>3.26</v>
      </c>
      <c r="H196" s="46">
        <v>5.12</v>
      </c>
      <c r="I196" s="46">
        <v>25.7</v>
      </c>
      <c r="J196" s="46">
        <v>135</v>
      </c>
      <c r="K196" s="57">
        <v>692</v>
      </c>
      <c r="L196" s="39"/>
    </row>
    <row r="197" spans="1:12" ht="15">
      <c r="A197" s="23"/>
      <c r="B197" s="15"/>
      <c r="C197" s="11"/>
      <c r="D197" s="7" t="s">
        <v>31</v>
      </c>
      <c r="E197" s="45" t="s">
        <v>42</v>
      </c>
      <c r="F197" s="64">
        <v>50</v>
      </c>
      <c r="G197" s="46">
        <v>2.57</v>
      </c>
      <c r="H197" s="46">
        <v>0.8</v>
      </c>
      <c r="I197" s="46">
        <v>17.8</v>
      </c>
      <c r="J197" s="46">
        <v>84.7</v>
      </c>
      <c r="K197" s="57"/>
      <c r="L197" s="39"/>
    </row>
    <row r="198" spans="1:12" ht="15">
      <c r="A198" s="23"/>
      <c r="B198" s="15"/>
      <c r="C198" s="11"/>
      <c r="D198" s="7" t="s">
        <v>24</v>
      </c>
      <c r="E198" s="45" t="s">
        <v>44</v>
      </c>
      <c r="F198" s="64">
        <v>180</v>
      </c>
      <c r="G198" s="46">
        <v>0.72</v>
      </c>
      <c r="H198" s="46">
        <v>0</v>
      </c>
      <c r="I198" s="46">
        <v>20.52</v>
      </c>
      <c r="J198" s="46">
        <v>86.4</v>
      </c>
      <c r="K198" s="57"/>
      <c r="L198" s="39"/>
    </row>
    <row r="199" spans="1:12" ht="15">
      <c r="A199" s="23"/>
      <c r="B199" s="15"/>
      <c r="C199" s="11"/>
      <c r="D199" s="6" t="s">
        <v>32</v>
      </c>
      <c r="E199" s="45" t="s">
        <v>43</v>
      </c>
      <c r="F199" s="64">
        <v>30</v>
      </c>
      <c r="G199" s="46">
        <v>1.1000000000000001</v>
      </c>
      <c r="H199" s="46">
        <v>0.17499999999999999</v>
      </c>
      <c r="I199" s="46">
        <v>12.45</v>
      </c>
      <c r="J199" s="46">
        <v>53.5</v>
      </c>
      <c r="K199" s="57"/>
      <c r="L199" s="39"/>
    </row>
    <row r="200" spans="1:12" ht="15">
      <c r="A200" s="23"/>
      <c r="B200" s="15"/>
      <c r="C200" s="11"/>
      <c r="D200" s="6" t="s">
        <v>141</v>
      </c>
      <c r="E200" s="45" t="s">
        <v>39</v>
      </c>
      <c r="F200" s="64">
        <v>5</v>
      </c>
      <c r="G200" s="46">
        <v>0.03</v>
      </c>
      <c r="H200" s="46">
        <v>4.0999999999999996</v>
      </c>
      <c r="I200" s="46">
        <v>0.05</v>
      </c>
      <c r="J200" s="46">
        <v>33</v>
      </c>
      <c r="K200" s="57"/>
      <c r="L200" s="39"/>
    </row>
    <row r="201" spans="1:12" ht="15">
      <c r="A201" s="24"/>
      <c r="B201" s="17"/>
      <c r="C201" s="8"/>
      <c r="D201" s="18" t="s">
        <v>33</v>
      </c>
      <c r="E201" s="9"/>
      <c r="F201" s="65">
        <f>SUM(F194:F200)</f>
        <v>680</v>
      </c>
      <c r="G201" s="19">
        <f t="shared" ref="G201:J201" si="84">SUM(G194:G200)</f>
        <v>17.540000000000003</v>
      </c>
      <c r="H201" s="19">
        <f t="shared" si="84"/>
        <v>17.984999999999999</v>
      </c>
      <c r="I201" s="19">
        <f t="shared" si="84"/>
        <v>106.82</v>
      </c>
      <c r="J201" s="19">
        <f t="shared" si="84"/>
        <v>627.4</v>
      </c>
      <c r="K201" s="58"/>
      <c r="L201" s="19">
        <f t="shared" ref="L201" si="85">SUM(L194:L200)</f>
        <v>0</v>
      </c>
    </row>
    <row r="202" spans="1:12" ht="15">
      <c r="A202" s="25">
        <f>A194</f>
        <v>3</v>
      </c>
      <c r="B202" s="13">
        <f>B194</f>
        <v>1</v>
      </c>
      <c r="C202" s="10" t="s">
        <v>25</v>
      </c>
      <c r="D202" s="7" t="s">
        <v>26</v>
      </c>
      <c r="E202" s="45" t="s">
        <v>110</v>
      </c>
      <c r="F202" s="64">
        <v>80</v>
      </c>
      <c r="G202" s="46">
        <v>0</v>
      </c>
      <c r="H202" s="46">
        <v>4.9000000000000004</v>
      </c>
      <c r="I202" s="46">
        <v>4.9000000000000004</v>
      </c>
      <c r="J202" s="46">
        <v>64.260000000000005</v>
      </c>
      <c r="K202" s="59" t="s">
        <v>50</v>
      </c>
      <c r="L202" s="39"/>
    </row>
    <row r="203" spans="1:12" ht="15">
      <c r="A203" s="23"/>
      <c r="B203" s="15"/>
      <c r="C203" s="11"/>
      <c r="D203" s="7" t="s">
        <v>27</v>
      </c>
      <c r="E203" s="45" t="s">
        <v>67</v>
      </c>
      <c r="F203" s="64">
        <v>250</v>
      </c>
      <c r="G203" s="46">
        <v>3.95</v>
      </c>
      <c r="H203" s="46">
        <v>6.9379999999999997</v>
      </c>
      <c r="I203" s="46">
        <v>14.93</v>
      </c>
      <c r="J203" s="46">
        <v>117</v>
      </c>
      <c r="K203" s="59">
        <v>132</v>
      </c>
      <c r="L203" s="39"/>
    </row>
    <row r="204" spans="1:12" ht="15">
      <c r="A204" s="23"/>
      <c r="B204" s="15"/>
      <c r="C204" s="11"/>
      <c r="D204" s="7" t="s">
        <v>28</v>
      </c>
      <c r="E204" s="45" t="s">
        <v>117</v>
      </c>
      <c r="F204" s="64">
        <v>100</v>
      </c>
      <c r="G204" s="46">
        <v>17.8</v>
      </c>
      <c r="H204" s="46">
        <v>13.9</v>
      </c>
      <c r="I204" s="46">
        <v>4.5999999999999996</v>
      </c>
      <c r="J204" s="46">
        <v>202</v>
      </c>
      <c r="K204" s="59">
        <v>433</v>
      </c>
      <c r="L204" s="39"/>
    </row>
    <row r="205" spans="1:12" ht="15">
      <c r="A205" s="23"/>
      <c r="B205" s="15"/>
      <c r="C205" s="11"/>
      <c r="D205" s="7" t="s">
        <v>29</v>
      </c>
      <c r="E205" s="45" t="s">
        <v>118</v>
      </c>
      <c r="F205" s="64">
        <v>150</v>
      </c>
      <c r="G205" s="46">
        <v>5.7</v>
      </c>
      <c r="H205" s="46">
        <v>9.9</v>
      </c>
      <c r="I205" s="46">
        <v>31.4</v>
      </c>
      <c r="J205" s="39">
        <v>212</v>
      </c>
      <c r="K205" s="59">
        <v>517</v>
      </c>
      <c r="L205" s="39"/>
    </row>
    <row r="206" spans="1:12" ht="15">
      <c r="A206" s="23"/>
      <c r="B206" s="15"/>
      <c r="C206" s="11"/>
      <c r="D206" s="7" t="s">
        <v>30</v>
      </c>
      <c r="E206" s="45" t="s">
        <v>48</v>
      </c>
      <c r="F206" s="64">
        <v>200</v>
      </c>
      <c r="G206" s="46">
        <v>0</v>
      </c>
      <c r="H206" s="46">
        <v>0</v>
      </c>
      <c r="I206" s="46">
        <v>19.2</v>
      </c>
      <c r="J206" s="46">
        <v>74.599999999999994</v>
      </c>
      <c r="K206" s="59" t="s">
        <v>50</v>
      </c>
      <c r="L206" s="39"/>
    </row>
    <row r="207" spans="1:12" ht="15">
      <c r="A207" s="23"/>
      <c r="B207" s="15"/>
      <c r="C207" s="11"/>
      <c r="D207" s="7" t="s">
        <v>31</v>
      </c>
      <c r="E207" s="45" t="s">
        <v>49</v>
      </c>
      <c r="F207" s="64">
        <v>50</v>
      </c>
      <c r="G207" s="46">
        <v>2.57</v>
      </c>
      <c r="H207" s="46">
        <v>0.8</v>
      </c>
      <c r="I207" s="46">
        <v>17.8</v>
      </c>
      <c r="J207" s="46">
        <v>84.7</v>
      </c>
      <c r="K207" s="59"/>
      <c r="L207" s="39"/>
    </row>
    <row r="208" spans="1:12" ht="15">
      <c r="A208" s="23"/>
      <c r="B208" s="15"/>
      <c r="C208" s="11"/>
      <c r="D208" s="7" t="s">
        <v>32</v>
      </c>
      <c r="E208" s="45" t="s">
        <v>43</v>
      </c>
      <c r="F208" s="64">
        <v>25</v>
      </c>
      <c r="G208" s="46">
        <v>1.1000000000000001</v>
      </c>
      <c r="H208" s="46">
        <v>0.17499999999999999</v>
      </c>
      <c r="I208" s="46">
        <v>12.45</v>
      </c>
      <c r="J208" s="46">
        <v>53.5</v>
      </c>
      <c r="K208" s="59"/>
      <c r="L208" s="39"/>
    </row>
    <row r="209" spans="1:12" ht="15">
      <c r="A209" s="23"/>
      <c r="B209" s="15"/>
      <c r="C209" s="11"/>
      <c r="D209" s="6"/>
      <c r="E209" s="38"/>
      <c r="F209" s="66"/>
      <c r="G209" s="39"/>
      <c r="H209" s="39"/>
      <c r="I209" s="39"/>
      <c r="J209" s="39"/>
      <c r="K209" s="59"/>
      <c r="L209" s="39"/>
    </row>
    <row r="210" spans="1:12" ht="15">
      <c r="A210" s="23"/>
      <c r="B210" s="15"/>
      <c r="C210" s="11"/>
      <c r="D210" s="6"/>
      <c r="E210" s="38"/>
      <c r="F210" s="66"/>
      <c r="G210" s="39"/>
      <c r="H210" s="39"/>
      <c r="I210" s="39"/>
      <c r="J210" s="39"/>
      <c r="K210" s="59"/>
      <c r="L210" s="39"/>
    </row>
    <row r="211" spans="1:12" ht="15">
      <c r="A211" s="24"/>
      <c r="B211" s="17"/>
      <c r="C211" s="8"/>
      <c r="D211" s="18" t="s">
        <v>33</v>
      </c>
      <c r="E211" s="9"/>
      <c r="F211" s="65">
        <f>SUM(F202:F210)</f>
        <v>855</v>
      </c>
      <c r="G211" s="19">
        <f t="shared" ref="G211:J211" si="86">SUM(G202:G210)</f>
        <v>31.12</v>
      </c>
      <c r="H211" s="19">
        <f t="shared" si="86"/>
        <v>36.612999999999992</v>
      </c>
      <c r="I211" s="19">
        <f t="shared" si="86"/>
        <v>105.28</v>
      </c>
      <c r="J211" s="19">
        <f t="shared" si="86"/>
        <v>808.06000000000006</v>
      </c>
      <c r="K211" s="58"/>
      <c r="L211" s="19">
        <f t="shared" ref="L211" si="87">SUM(L202:L210)</f>
        <v>0</v>
      </c>
    </row>
    <row r="212" spans="1:12" ht="15.75" thickBot="1">
      <c r="A212" s="28">
        <f>A194</f>
        <v>3</v>
      </c>
      <c r="B212" s="29">
        <f>B194</f>
        <v>1</v>
      </c>
      <c r="C212" s="69" t="s">
        <v>4</v>
      </c>
      <c r="D212" s="70"/>
      <c r="E212" s="30"/>
      <c r="F212" s="67">
        <f>F201+F211</f>
        <v>1535</v>
      </c>
      <c r="G212" s="31">
        <f t="shared" ref="G212:J212" si="88">G201+G211</f>
        <v>48.660000000000004</v>
      </c>
      <c r="H212" s="31">
        <f t="shared" si="88"/>
        <v>54.597999999999992</v>
      </c>
      <c r="I212" s="31">
        <f t="shared" si="88"/>
        <v>212.1</v>
      </c>
      <c r="J212" s="31">
        <f t="shared" si="88"/>
        <v>1435.46</v>
      </c>
      <c r="K212" s="60"/>
      <c r="L212" s="31">
        <f t="shared" ref="L212" si="89">L201+L211</f>
        <v>0</v>
      </c>
    </row>
    <row r="213" spans="1:12" ht="15">
      <c r="A213" s="14">
        <v>3</v>
      </c>
      <c r="B213" s="15">
        <v>2</v>
      </c>
      <c r="C213" s="22" t="s">
        <v>20</v>
      </c>
      <c r="D213" s="5" t="s">
        <v>21</v>
      </c>
      <c r="E213" s="47" t="s">
        <v>119</v>
      </c>
      <c r="F213" s="64">
        <v>175</v>
      </c>
      <c r="G213" s="49">
        <v>13.5</v>
      </c>
      <c r="H213" s="49">
        <v>17.100000000000001</v>
      </c>
      <c r="I213" s="49">
        <v>12.5</v>
      </c>
      <c r="J213" s="49">
        <v>208</v>
      </c>
      <c r="K213" s="61">
        <v>476</v>
      </c>
      <c r="L213" s="37"/>
    </row>
    <row r="214" spans="1:12" ht="15">
      <c r="A214" s="14"/>
      <c r="B214" s="15"/>
      <c r="C214" s="11"/>
      <c r="D214" s="6" t="s">
        <v>102</v>
      </c>
      <c r="E214" s="45" t="s">
        <v>54</v>
      </c>
      <c r="F214" s="64">
        <v>125</v>
      </c>
      <c r="G214" s="50">
        <v>2.8</v>
      </c>
      <c r="H214" s="50">
        <v>2.5</v>
      </c>
      <c r="I214" s="50">
        <v>11</v>
      </c>
      <c r="J214" s="50">
        <v>77.7</v>
      </c>
      <c r="K214" s="59"/>
      <c r="L214" s="39"/>
    </row>
    <row r="215" spans="1:12" ht="15">
      <c r="A215" s="14"/>
      <c r="B215" s="15"/>
      <c r="C215" s="11"/>
      <c r="D215" s="7" t="s">
        <v>22</v>
      </c>
      <c r="E215" s="45" t="s">
        <v>52</v>
      </c>
      <c r="F215" s="64">
        <v>200</v>
      </c>
      <c r="G215" s="50">
        <v>3.6</v>
      </c>
      <c r="H215" s="50">
        <v>3.7</v>
      </c>
      <c r="I215" s="50">
        <v>15.48</v>
      </c>
      <c r="J215" s="50">
        <v>106</v>
      </c>
      <c r="K215" s="59" t="s">
        <v>50</v>
      </c>
      <c r="L215" s="39"/>
    </row>
    <row r="216" spans="1:12" ht="15">
      <c r="A216" s="14"/>
      <c r="B216" s="15"/>
      <c r="C216" s="11"/>
      <c r="D216" s="7" t="s">
        <v>31</v>
      </c>
      <c r="E216" s="45" t="s">
        <v>42</v>
      </c>
      <c r="F216" s="64">
        <v>50</v>
      </c>
      <c r="G216" s="46">
        <v>2.57</v>
      </c>
      <c r="H216" s="46">
        <v>0.8</v>
      </c>
      <c r="I216" s="46">
        <v>17.8</v>
      </c>
      <c r="J216" s="46">
        <v>84.7</v>
      </c>
      <c r="K216" s="59"/>
      <c r="L216" s="39"/>
    </row>
    <row r="217" spans="1:12" ht="15">
      <c r="A217" s="14"/>
      <c r="B217" s="15"/>
      <c r="C217" s="11"/>
      <c r="D217" s="7" t="s">
        <v>24</v>
      </c>
      <c r="E217" s="47" t="s">
        <v>53</v>
      </c>
      <c r="F217" s="64">
        <v>180</v>
      </c>
      <c r="G217" s="50">
        <v>0.56000000000000005</v>
      </c>
      <c r="H217" s="50">
        <v>0</v>
      </c>
      <c r="I217" s="50">
        <v>21.4</v>
      </c>
      <c r="J217" s="50">
        <v>84</v>
      </c>
      <c r="K217" s="59"/>
      <c r="L217" s="39"/>
    </row>
    <row r="218" spans="1:12" ht="15">
      <c r="A218" s="14"/>
      <c r="B218" s="15"/>
      <c r="C218" s="11"/>
      <c r="D218" s="6" t="s">
        <v>90</v>
      </c>
      <c r="E218" s="45" t="s">
        <v>43</v>
      </c>
      <c r="F218" s="64">
        <v>25</v>
      </c>
      <c r="G218" s="50">
        <v>1.1000000000000001</v>
      </c>
      <c r="H218" s="50">
        <v>0.18</v>
      </c>
      <c r="I218" s="50">
        <v>12.45</v>
      </c>
      <c r="J218" s="50">
        <v>53.5</v>
      </c>
      <c r="K218" s="59"/>
      <c r="L218" s="39"/>
    </row>
    <row r="219" spans="1:12" ht="15">
      <c r="A219" s="14"/>
      <c r="B219" s="15"/>
      <c r="C219" s="11"/>
      <c r="D219" s="6"/>
      <c r="E219" s="38"/>
      <c r="F219" s="66"/>
      <c r="G219" s="39"/>
      <c r="H219" s="39"/>
      <c r="I219" s="39"/>
      <c r="J219" s="39"/>
      <c r="K219" s="59"/>
      <c r="L219" s="39"/>
    </row>
    <row r="220" spans="1:12" ht="15">
      <c r="A220" s="16"/>
      <c r="B220" s="17"/>
      <c r="C220" s="8"/>
      <c r="D220" s="18" t="s">
        <v>33</v>
      </c>
      <c r="E220" s="9"/>
      <c r="F220" s="65">
        <f>SUM(F213:F219)</f>
        <v>755</v>
      </c>
      <c r="G220" s="19">
        <f t="shared" ref="G220:J220" si="90">SUM(G213:G219)</f>
        <v>24.130000000000003</v>
      </c>
      <c r="H220" s="19">
        <f t="shared" si="90"/>
        <v>24.28</v>
      </c>
      <c r="I220" s="19">
        <f t="shared" si="90"/>
        <v>90.63000000000001</v>
      </c>
      <c r="J220" s="19">
        <f t="shared" si="90"/>
        <v>613.9</v>
      </c>
      <c r="K220" s="58"/>
      <c r="L220" s="19">
        <f t="shared" ref="L220" si="91">SUM(L213:L219)</f>
        <v>0</v>
      </c>
    </row>
    <row r="221" spans="1:12" ht="15">
      <c r="A221" s="13">
        <f>A213</f>
        <v>3</v>
      </c>
      <c r="B221" s="13">
        <f>B213</f>
        <v>2</v>
      </c>
      <c r="C221" s="10" t="s">
        <v>25</v>
      </c>
      <c r="D221" s="7" t="s">
        <v>26</v>
      </c>
      <c r="E221" s="47" t="s">
        <v>55</v>
      </c>
      <c r="F221" s="64">
        <v>80</v>
      </c>
      <c r="G221" s="46">
        <v>2.7</v>
      </c>
      <c r="H221" s="46">
        <v>5.3</v>
      </c>
      <c r="I221" s="46">
        <v>12.06</v>
      </c>
      <c r="J221" s="46">
        <v>105</v>
      </c>
      <c r="K221" s="59">
        <v>71</v>
      </c>
      <c r="L221" s="39"/>
    </row>
    <row r="222" spans="1:12" ht="15">
      <c r="A222" s="14"/>
      <c r="B222" s="15"/>
      <c r="C222" s="11"/>
      <c r="D222" s="7" t="s">
        <v>27</v>
      </c>
      <c r="E222" s="47" t="s">
        <v>56</v>
      </c>
      <c r="F222" s="64">
        <v>255</v>
      </c>
      <c r="G222" s="46">
        <v>2.86</v>
      </c>
      <c r="H222" s="46">
        <v>6.64</v>
      </c>
      <c r="I222" s="46">
        <v>12.84</v>
      </c>
      <c r="J222" s="46">
        <v>90.84</v>
      </c>
      <c r="K222" s="59">
        <v>124</v>
      </c>
      <c r="L222" s="39"/>
    </row>
    <row r="223" spans="1:12" ht="15">
      <c r="A223" s="14"/>
      <c r="B223" s="15"/>
      <c r="C223" s="11"/>
      <c r="D223" s="7" t="s">
        <v>28</v>
      </c>
      <c r="E223" s="51" t="s">
        <v>120</v>
      </c>
      <c r="F223" s="64">
        <v>100</v>
      </c>
      <c r="G223" s="46">
        <v>12.2</v>
      </c>
      <c r="H223" s="46">
        <v>11.9</v>
      </c>
      <c r="I223" s="46">
        <v>5.8</v>
      </c>
      <c r="J223" s="46">
        <v>186.37</v>
      </c>
      <c r="K223" s="59">
        <v>49</v>
      </c>
      <c r="L223" s="39"/>
    </row>
    <row r="224" spans="1:12" ht="15">
      <c r="A224" s="14"/>
      <c r="B224" s="15"/>
      <c r="C224" s="11"/>
      <c r="D224" s="7" t="s">
        <v>29</v>
      </c>
      <c r="E224" s="47" t="s">
        <v>58</v>
      </c>
      <c r="F224" s="64">
        <v>150</v>
      </c>
      <c r="G224" s="46">
        <v>4</v>
      </c>
      <c r="H224" s="46">
        <v>3.8</v>
      </c>
      <c r="I224" s="46">
        <v>23.8</v>
      </c>
      <c r="J224" s="46">
        <v>159.69999999999999</v>
      </c>
      <c r="K224" s="59">
        <v>525</v>
      </c>
      <c r="L224" s="39"/>
    </row>
    <row r="225" spans="1:12" ht="15">
      <c r="A225" s="14"/>
      <c r="B225" s="15"/>
      <c r="C225" s="11"/>
      <c r="D225" s="7" t="s">
        <v>30</v>
      </c>
      <c r="E225" s="51" t="s">
        <v>106</v>
      </c>
      <c r="F225" s="64">
        <v>200</v>
      </c>
      <c r="G225" s="46">
        <v>1.1000000000000001</v>
      </c>
      <c r="H225" s="46">
        <v>0</v>
      </c>
      <c r="I225" s="46">
        <v>30.9</v>
      </c>
      <c r="J225" s="46">
        <v>129</v>
      </c>
      <c r="K225" s="59">
        <v>638</v>
      </c>
      <c r="L225" s="39"/>
    </row>
    <row r="226" spans="1:12" ht="15">
      <c r="A226" s="14"/>
      <c r="B226" s="15"/>
      <c r="C226" s="11"/>
      <c r="D226" s="7" t="s">
        <v>31</v>
      </c>
      <c r="E226" s="45" t="s">
        <v>49</v>
      </c>
      <c r="F226" s="64">
        <v>50</v>
      </c>
      <c r="G226" s="46">
        <v>2.57</v>
      </c>
      <c r="H226" s="46">
        <v>0.8</v>
      </c>
      <c r="I226" s="46">
        <v>17.8</v>
      </c>
      <c r="J226" s="46">
        <v>84.7</v>
      </c>
      <c r="K226" s="59"/>
      <c r="L226" s="39"/>
    </row>
    <row r="227" spans="1:12" ht="15">
      <c r="A227" s="14"/>
      <c r="B227" s="15"/>
      <c r="C227" s="11"/>
      <c r="D227" s="7" t="s">
        <v>32</v>
      </c>
      <c r="E227" s="45" t="s">
        <v>43</v>
      </c>
      <c r="F227" s="64">
        <v>25</v>
      </c>
      <c r="G227" s="46">
        <v>1.1000000000000001</v>
      </c>
      <c r="H227" s="46">
        <v>0.17499999999999999</v>
      </c>
      <c r="I227" s="46">
        <v>12.45</v>
      </c>
      <c r="J227" s="46">
        <v>53.5</v>
      </c>
      <c r="K227" s="59"/>
      <c r="L227" s="39"/>
    </row>
    <row r="228" spans="1:12" ht="15">
      <c r="A228" s="14"/>
      <c r="B228" s="15"/>
      <c r="C228" s="11"/>
      <c r="D228" s="6"/>
      <c r="E228" s="38"/>
      <c r="F228" s="66"/>
      <c r="G228" s="39"/>
      <c r="H228" s="39"/>
      <c r="I228" s="39"/>
      <c r="J228" s="39"/>
      <c r="K228" s="59"/>
      <c r="L228" s="39"/>
    </row>
    <row r="229" spans="1:12" ht="15">
      <c r="A229" s="14"/>
      <c r="B229" s="15"/>
      <c r="C229" s="11"/>
      <c r="D229" s="6"/>
      <c r="E229" s="38"/>
      <c r="F229" s="66"/>
      <c r="G229" s="39"/>
      <c r="H229" s="39"/>
      <c r="I229" s="39"/>
      <c r="J229" s="39"/>
      <c r="K229" s="59"/>
      <c r="L229" s="39"/>
    </row>
    <row r="230" spans="1:12" ht="15">
      <c r="A230" s="16"/>
      <c r="B230" s="17"/>
      <c r="C230" s="8"/>
      <c r="D230" s="18" t="s">
        <v>33</v>
      </c>
      <c r="E230" s="9"/>
      <c r="F230" s="65">
        <f>SUM(F221:F229)</f>
        <v>860</v>
      </c>
      <c r="G230" s="19">
        <f t="shared" ref="G230:J230" si="92">SUM(G221:G229)</f>
        <v>26.53</v>
      </c>
      <c r="H230" s="19">
        <f t="shared" si="92"/>
        <v>28.615000000000002</v>
      </c>
      <c r="I230" s="19">
        <f t="shared" si="92"/>
        <v>115.65</v>
      </c>
      <c r="J230" s="19">
        <f t="shared" si="92"/>
        <v>809.11000000000013</v>
      </c>
      <c r="K230" s="58"/>
      <c r="L230" s="19">
        <f t="shared" ref="L230" si="93">SUM(L221:L229)</f>
        <v>0</v>
      </c>
    </row>
    <row r="231" spans="1:12" ht="15.75" customHeight="1" thickBot="1">
      <c r="A231" s="32">
        <f>A213</f>
        <v>3</v>
      </c>
      <c r="B231" s="32">
        <f>B213</f>
        <v>2</v>
      </c>
      <c r="C231" s="69" t="s">
        <v>4</v>
      </c>
      <c r="D231" s="70"/>
      <c r="E231" s="30"/>
      <c r="F231" s="67">
        <f>F220+F230</f>
        <v>1615</v>
      </c>
      <c r="G231" s="31">
        <f t="shared" ref="G231:J231" si="94">G220+G230</f>
        <v>50.660000000000004</v>
      </c>
      <c r="H231" s="31">
        <f t="shared" si="94"/>
        <v>52.895000000000003</v>
      </c>
      <c r="I231" s="31">
        <f t="shared" si="94"/>
        <v>206.28000000000003</v>
      </c>
      <c r="J231" s="31">
        <f t="shared" si="94"/>
        <v>1423.0100000000002</v>
      </c>
      <c r="K231" s="60"/>
      <c r="L231" s="31">
        <f t="shared" ref="L231" si="95">L220+L230</f>
        <v>0</v>
      </c>
    </row>
    <row r="232" spans="1:12" ht="15">
      <c r="A232" s="20">
        <v>3</v>
      </c>
      <c r="B232" s="21">
        <v>3</v>
      </c>
      <c r="C232" s="22" t="s">
        <v>20</v>
      </c>
      <c r="D232" s="5" t="s">
        <v>21</v>
      </c>
      <c r="E232" s="45" t="s">
        <v>60</v>
      </c>
      <c r="F232" s="64">
        <v>205</v>
      </c>
      <c r="G232" s="48">
        <v>8.5</v>
      </c>
      <c r="H232" s="48">
        <v>6.8</v>
      </c>
      <c r="I232" s="48">
        <v>32.909999999999997</v>
      </c>
      <c r="J232" s="48">
        <v>201</v>
      </c>
      <c r="K232" s="61">
        <v>409</v>
      </c>
      <c r="L232" s="37"/>
    </row>
    <row r="233" spans="1:12" ht="15">
      <c r="A233" s="23"/>
      <c r="B233" s="15"/>
      <c r="C233" s="11"/>
      <c r="D233" s="6" t="s">
        <v>141</v>
      </c>
      <c r="E233" s="45" t="s">
        <v>40</v>
      </c>
      <c r="F233" s="64">
        <v>10</v>
      </c>
      <c r="G233" s="46">
        <v>2.74</v>
      </c>
      <c r="H233" s="46">
        <v>2.84</v>
      </c>
      <c r="I233" s="46">
        <v>0</v>
      </c>
      <c r="J233" s="46">
        <v>37.5</v>
      </c>
      <c r="K233" s="59"/>
      <c r="L233" s="39"/>
    </row>
    <row r="234" spans="1:12" ht="15">
      <c r="A234" s="23"/>
      <c r="B234" s="15"/>
      <c r="C234" s="11"/>
      <c r="D234" s="7" t="s">
        <v>22</v>
      </c>
      <c r="E234" s="45" t="s">
        <v>92</v>
      </c>
      <c r="F234" s="64">
        <v>200</v>
      </c>
      <c r="G234" s="46">
        <v>3.26</v>
      </c>
      <c r="H234" s="46">
        <v>5.12</v>
      </c>
      <c r="I234" s="46">
        <v>25.7</v>
      </c>
      <c r="J234" s="46">
        <v>135</v>
      </c>
      <c r="K234" s="57">
        <v>692</v>
      </c>
      <c r="L234" s="39"/>
    </row>
    <row r="235" spans="1:12" ht="15">
      <c r="A235" s="23"/>
      <c r="B235" s="15"/>
      <c r="C235" s="11"/>
      <c r="D235" s="7" t="s">
        <v>31</v>
      </c>
      <c r="E235" s="45" t="s">
        <v>42</v>
      </c>
      <c r="F235" s="64">
        <v>50</v>
      </c>
      <c r="G235" s="46">
        <v>2.57</v>
      </c>
      <c r="H235" s="46">
        <v>0.8</v>
      </c>
      <c r="I235" s="46">
        <v>17.8</v>
      </c>
      <c r="J235" s="46">
        <v>84.7</v>
      </c>
      <c r="K235" s="59"/>
      <c r="L235" s="39"/>
    </row>
    <row r="236" spans="1:12" ht="15">
      <c r="A236" s="23"/>
      <c r="B236" s="15"/>
      <c r="C236" s="11"/>
      <c r="D236" s="7" t="s">
        <v>24</v>
      </c>
      <c r="E236" s="45" t="s">
        <v>44</v>
      </c>
      <c r="F236" s="64">
        <v>180</v>
      </c>
      <c r="G236" s="46">
        <v>0.72</v>
      </c>
      <c r="H236" s="46">
        <v>0</v>
      </c>
      <c r="I236" s="46">
        <v>20.52</v>
      </c>
      <c r="J236" s="46">
        <v>86.4</v>
      </c>
      <c r="K236" s="59"/>
      <c r="L236" s="39"/>
    </row>
    <row r="237" spans="1:12" ht="15">
      <c r="A237" s="23"/>
      <c r="B237" s="15"/>
      <c r="C237" s="11"/>
      <c r="D237" s="6" t="s">
        <v>141</v>
      </c>
      <c r="E237" s="45" t="s">
        <v>39</v>
      </c>
      <c r="F237" s="64">
        <v>5</v>
      </c>
      <c r="G237" s="46">
        <v>0.03</v>
      </c>
      <c r="H237" s="46">
        <v>4.0999999999999996</v>
      </c>
      <c r="I237" s="46">
        <v>0.05</v>
      </c>
      <c r="J237" s="46">
        <v>33</v>
      </c>
      <c r="K237" s="59"/>
      <c r="L237" s="39"/>
    </row>
    <row r="238" spans="1:12" ht="15">
      <c r="A238" s="23"/>
      <c r="B238" s="15"/>
      <c r="C238" s="11"/>
      <c r="D238" s="6"/>
      <c r="E238" s="45" t="s">
        <v>43</v>
      </c>
      <c r="F238" s="64">
        <v>30</v>
      </c>
      <c r="G238" s="46">
        <v>1.1000000000000001</v>
      </c>
      <c r="H238" s="46">
        <v>0.17499999999999999</v>
      </c>
      <c r="I238" s="46">
        <v>12.45</v>
      </c>
      <c r="J238" s="46">
        <v>53.5</v>
      </c>
      <c r="K238" s="59"/>
      <c r="L238" s="39"/>
    </row>
    <row r="239" spans="1:12" ht="15">
      <c r="A239" s="24"/>
      <c r="B239" s="17"/>
      <c r="C239" s="8"/>
      <c r="D239" s="18" t="s">
        <v>33</v>
      </c>
      <c r="E239" s="9"/>
      <c r="F239" s="65">
        <f>SUM(F232:F238)</f>
        <v>680</v>
      </c>
      <c r="G239" s="19">
        <f t="shared" ref="G239:J239" si="96">SUM(G232:G238)</f>
        <v>18.920000000000002</v>
      </c>
      <c r="H239" s="19">
        <f t="shared" si="96"/>
        <v>19.835000000000004</v>
      </c>
      <c r="I239" s="19">
        <f t="shared" si="96"/>
        <v>109.42999999999999</v>
      </c>
      <c r="J239" s="19">
        <f t="shared" si="96"/>
        <v>631.1</v>
      </c>
      <c r="K239" s="58"/>
      <c r="L239" s="19">
        <f t="shared" ref="L239" si="97">SUM(L232:L238)</f>
        <v>0</v>
      </c>
    </row>
    <row r="240" spans="1:12" ht="15">
      <c r="A240" s="25">
        <f>A232</f>
        <v>3</v>
      </c>
      <c r="B240" s="13">
        <f>B232</f>
        <v>3</v>
      </c>
      <c r="C240" s="10" t="s">
        <v>25</v>
      </c>
      <c r="D240" s="7" t="s">
        <v>26</v>
      </c>
      <c r="E240" s="45" t="s">
        <v>61</v>
      </c>
      <c r="F240" s="64">
        <v>80</v>
      </c>
      <c r="G240" s="46">
        <v>0</v>
      </c>
      <c r="H240" s="46">
        <v>7.7</v>
      </c>
      <c r="I240" s="46">
        <v>2.5</v>
      </c>
      <c r="J240" s="50">
        <v>71</v>
      </c>
      <c r="K240" s="59" t="s">
        <v>50</v>
      </c>
      <c r="L240" s="39"/>
    </row>
    <row r="241" spans="1:12" ht="15">
      <c r="A241" s="23"/>
      <c r="B241" s="15"/>
      <c r="C241" s="11"/>
      <c r="D241" s="7" t="s">
        <v>27</v>
      </c>
      <c r="E241" s="45" t="s">
        <v>62</v>
      </c>
      <c r="F241" s="64">
        <v>250</v>
      </c>
      <c r="G241" s="46">
        <v>8.9</v>
      </c>
      <c r="H241" s="46">
        <v>5.5</v>
      </c>
      <c r="I241" s="46">
        <v>18.100000000000001</v>
      </c>
      <c r="J241" s="50">
        <v>130.4</v>
      </c>
      <c r="K241" s="59">
        <v>138</v>
      </c>
      <c r="L241" s="39"/>
    </row>
    <row r="242" spans="1:12" ht="15">
      <c r="A242" s="23"/>
      <c r="B242" s="15"/>
      <c r="C242" s="11"/>
      <c r="D242" s="7" t="s">
        <v>28</v>
      </c>
      <c r="E242" s="45" t="s">
        <v>122</v>
      </c>
      <c r="F242" s="64">
        <v>263</v>
      </c>
      <c r="G242" s="46">
        <v>18.899999999999999</v>
      </c>
      <c r="H242" s="46">
        <v>16.7</v>
      </c>
      <c r="I242" s="46">
        <v>19</v>
      </c>
      <c r="J242" s="50">
        <v>418</v>
      </c>
      <c r="K242" s="59">
        <v>488</v>
      </c>
      <c r="L242" s="39"/>
    </row>
    <row r="243" spans="1:12" ht="15">
      <c r="A243" s="23"/>
      <c r="B243" s="15"/>
      <c r="C243" s="11"/>
      <c r="D243" s="7" t="s">
        <v>30</v>
      </c>
      <c r="E243" s="51" t="s">
        <v>121</v>
      </c>
      <c r="F243" s="64">
        <v>200</v>
      </c>
      <c r="G243" s="46">
        <v>0.05</v>
      </c>
      <c r="H243" s="46">
        <v>0</v>
      </c>
      <c r="I243" s="46">
        <v>27.6</v>
      </c>
      <c r="J243" s="50">
        <v>58</v>
      </c>
      <c r="K243" s="59"/>
      <c r="L243" s="39"/>
    </row>
    <row r="244" spans="1:12" ht="15">
      <c r="A244" s="23"/>
      <c r="B244" s="15"/>
      <c r="C244" s="11"/>
      <c r="D244" s="7" t="s">
        <v>31</v>
      </c>
      <c r="E244" s="45" t="s">
        <v>49</v>
      </c>
      <c r="F244" s="64">
        <v>50</v>
      </c>
      <c r="G244" s="46">
        <v>2.57</v>
      </c>
      <c r="H244" s="46">
        <v>0.8</v>
      </c>
      <c r="I244" s="46">
        <v>17.8</v>
      </c>
      <c r="J244" s="46">
        <v>84.7</v>
      </c>
      <c r="K244" s="59"/>
      <c r="L244" s="39"/>
    </row>
    <row r="245" spans="1:12" ht="15">
      <c r="A245" s="23"/>
      <c r="B245" s="15"/>
      <c r="C245" s="11"/>
      <c r="D245" s="7" t="s">
        <v>32</v>
      </c>
      <c r="E245" s="45" t="s">
        <v>43</v>
      </c>
      <c r="F245" s="64">
        <v>25</v>
      </c>
      <c r="G245" s="46">
        <v>1.1000000000000001</v>
      </c>
      <c r="H245" s="46">
        <v>0.17499999999999999</v>
      </c>
      <c r="I245" s="46">
        <v>12.45</v>
      </c>
      <c r="J245" s="50">
        <v>53.5</v>
      </c>
      <c r="K245" s="59"/>
      <c r="L245" s="39"/>
    </row>
    <row r="246" spans="1:12" ht="15">
      <c r="A246" s="23"/>
      <c r="B246" s="15"/>
      <c r="C246" s="11"/>
      <c r="D246" s="6"/>
      <c r="E246" s="45"/>
      <c r="F246" s="64"/>
      <c r="G246" s="46"/>
      <c r="H246" s="46"/>
      <c r="I246" s="46"/>
      <c r="J246" s="39"/>
      <c r="K246" s="59"/>
      <c r="L246" s="39"/>
    </row>
    <row r="247" spans="1:12" ht="15">
      <c r="A247" s="23"/>
      <c r="B247" s="15"/>
      <c r="C247" s="11"/>
      <c r="D247" s="6"/>
      <c r="E247" s="38"/>
      <c r="F247" s="66"/>
      <c r="G247" s="39"/>
      <c r="H247" s="39"/>
      <c r="I247" s="39"/>
      <c r="J247" s="39"/>
      <c r="K247" s="59"/>
      <c r="L247" s="39"/>
    </row>
    <row r="248" spans="1:12" ht="15">
      <c r="A248" s="24"/>
      <c r="B248" s="17"/>
      <c r="C248" s="8"/>
      <c r="D248" s="18" t="s">
        <v>33</v>
      </c>
      <c r="E248" s="9"/>
      <c r="F248" s="65">
        <f>SUM(F240:F247)</f>
        <v>868</v>
      </c>
      <c r="G248" s="19">
        <f t="shared" ref="G248:J248" si="98">SUM(G240:G247)</f>
        <v>31.52</v>
      </c>
      <c r="H248" s="19">
        <f t="shared" si="98"/>
        <v>30.875</v>
      </c>
      <c r="I248" s="19">
        <f t="shared" si="98"/>
        <v>97.45</v>
      </c>
      <c r="J248" s="19">
        <f t="shared" si="98"/>
        <v>815.6</v>
      </c>
      <c r="K248" s="58"/>
      <c r="L248" s="19">
        <f t="shared" ref="L248" si="99">SUM(L240:L247)</f>
        <v>0</v>
      </c>
    </row>
    <row r="249" spans="1:12" ht="15.75" customHeight="1" thickBot="1">
      <c r="A249" s="28">
        <f>A232</f>
        <v>3</v>
      </c>
      <c r="B249" s="29">
        <f>B232</f>
        <v>3</v>
      </c>
      <c r="C249" s="69" t="s">
        <v>4</v>
      </c>
      <c r="D249" s="70"/>
      <c r="E249" s="30"/>
      <c r="F249" s="67">
        <f>F239+F248</f>
        <v>1548</v>
      </c>
      <c r="G249" s="31">
        <f>G239+G248</f>
        <v>50.44</v>
      </c>
      <c r="H249" s="31">
        <f>H239+H248</f>
        <v>50.710000000000008</v>
      </c>
      <c r="I249" s="31">
        <f>I239+I248</f>
        <v>206.88</v>
      </c>
      <c r="J249" s="31">
        <f>J239+J248</f>
        <v>1446.7</v>
      </c>
      <c r="K249" s="60"/>
      <c r="L249" s="31">
        <f>L239+L248</f>
        <v>0</v>
      </c>
    </row>
    <row r="250" spans="1:12" ht="15">
      <c r="A250" s="20">
        <v>3</v>
      </c>
      <c r="B250" s="21">
        <v>4</v>
      </c>
      <c r="C250" s="22" t="s">
        <v>20</v>
      </c>
      <c r="D250" s="5" t="s">
        <v>21</v>
      </c>
      <c r="E250" s="51" t="s">
        <v>123</v>
      </c>
      <c r="F250" s="64">
        <v>105</v>
      </c>
      <c r="G250" s="49">
        <v>10.8</v>
      </c>
      <c r="H250" s="49">
        <v>11.4</v>
      </c>
      <c r="I250" s="49">
        <v>6.7</v>
      </c>
      <c r="J250" s="49">
        <v>220.5</v>
      </c>
      <c r="K250" s="61">
        <v>347</v>
      </c>
      <c r="L250" s="37"/>
    </row>
    <row r="251" spans="1:12" ht="15">
      <c r="A251" s="23"/>
      <c r="B251" s="15"/>
      <c r="C251" s="11"/>
      <c r="D251" s="6" t="s">
        <v>102</v>
      </c>
      <c r="E251" s="45" t="s">
        <v>54</v>
      </c>
      <c r="F251" s="64">
        <v>125</v>
      </c>
      <c r="G251" s="50">
        <v>2.8</v>
      </c>
      <c r="H251" s="50">
        <v>2.5</v>
      </c>
      <c r="I251" s="50">
        <v>11</v>
      </c>
      <c r="J251" s="50">
        <v>77.7</v>
      </c>
      <c r="K251" s="59"/>
      <c r="L251" s="39"/>
    </row>
    <row r="252" spans="1:12" ht="15">
      <c r="A252" s="23"/>
      <c r="B252" s="15"/>
      <c r="C252" s="11"/>
      <c r="D252" s="7" t="s">
        <v>22</v>
      </c>
      <c r="E252" s="45" t="s">
        <v>91</v>
      </c>
      <c r="F252" s="64">
        <v>200</v>
      </c>
      <c r="G252" s="50">
        <v>3.6</v>
      </c>
      <c r="H252" s="50">
        <v>3.7</v>
      </c>
      <c r="I252" s="50">
        <v>15.48</v>
      </c>
      <c r="J252" s="50">
        <v>106</v>
      </c>
      <c r="K252" s="59" t="s">
        <v>50</v>
      </c>
      <c r="L252" s="39"/>
    </row>
    <row r="253" spans="1:12" ht="15">
      <c r="A253" s="23"/>
      <c r="B253" s="15"/>
      <c r="C253" s="11"/>
      <c r="D253" s="7" t="s">
        <v>31</v>
      </c>
      <c r="E253" s="45" t="s">
        <v>42</v>
      </c>
      <c r="F253" s="64">
        <v>50</v>
      </c>
      <c r="G253" s="46">
        <v>2.57</v>
      </c>
      <c r="H253" s="46">
        <v>0.8</v>
      </c>
      <c r="I253" s="46">
        <v>17.8</v>
      </c>
      <c r="J253" s="46">
        <v>84.7</v>
      </c>
      <c r="K253" s="59"/>
      <c r="L253" s="39"/>
    </row>
    <row r="254" spans="1:12" ht="15">
      <c r="A254" s="23"/>
      <c r="B254" s="15"/>
      <c r="C254" s="11"/>
      <c r="D254" s="7" t="s">
        <v>24</v>
      </c>
      <c r="E254" s="38" t="s">
        <v>65</v>
      </c>
      <c r="F254" s="66">
        <v>180</v>
      </c>
      <c r="G254" s="50">
        <v>1.44</v>
      </c>
      <c r="H254" s="50">
        <v>0</v>
      </c>
      <c r="I254" s="50">
        <v>15.48</v>
      </c>
      <c r="J254" s="50">
        <v>68.400000000000006</v>
      </c>
      <c r="K254" s="59"/>
      <c r="L254" s="39"/>
    </row>
    <row r="255" spans="1:12" ht="15">
      <c r="A255" s="23"/>
      <c r="B255" s="15"/>
      <c r="C255" s="11"/>
      <c r="D255" s="6" t="s">
        <v>90</v>
      </c>
      <c r="E255" s="45" t="s">
        <v>43</v>
      </c>
      <c r="F255" s="64">
        <v>25</v>
      </c>
      <c r="G255" s="50">
        <v>1.1000000000000001</v>
      </c>
      <c r="H255" s="50">
        <v>0.18</v>
      </c>
      <c r="I255" s="50">
        <v>12.45</v>
      </c>
      <c r="J255" s="50">
        <v>53.5</v>
      </c>
      <c r="K255" s="59"/>
      <c r="L255" s="39"/>
    </row>
    <row r="256" spans="1:12" ht="15">
      <c r="A256" s="23"/>
      <c r="B256" s="15"/>
      <c r="C256" s="11"/>
      <c r="D256" s="6"/>
      <c r="E256" s="38"/>
      <c r="F256" s="66"/>
      <c r="G256" s="39"/>
      <c r="H256" s="39"/>
      <c r="I256" s="39"/>
      <c r="J256" s="39"/>
      <c r="K256" s="59"/>
      <c r="L256" s="39"/>
    </row>
    <row r="257" spans="1:12" ht="15">
      <c r="A257" s="24"/>
      <c r="B257" s="17"/>
      <c r="C257" s="8"/>
      <c r="D257" s="18" t="s">
        <v>33</v>
      </c>
      <c r="E257" s="9"/>
      <c r="F257" s="65">
        <f>SUM(F250:F256)</f>
        <v>685</v>
      </c>
      <c r="G257" s="19">
        <f t="shared" ref="G257:J257" si="100">SUM(G250:G256)</f>
        <v>22.310000000000006</v>
      </c>
      <c r="H257" s="19">
        <f t="shared" si="100"/>
        <v>18.580000000000002</v>
      </c>
      <c r="I257" s="19">
        <f t="shared" si="100"/>
        <v>78.910000000000011</v>
      </c>
      <c r="J257" s="19">
        <f t="shared" si="100"/>
        <v>610.79999999999995</v>
      </c>
      <c r="K257" s="58"/>
      <c r="L257" s="19">
        <f t="shared" ref="L257" si="101">SUM(L250:L256)</f>
        <v>0</v>
      </c>
    </row>
    <row r="258" spans="1:12" ht="15">
      <c r="A258" s="25">
        <f>A250</f>
        <v>3</v>
      </c>
      <c r="B258" s="13">
        <f>B250</f>
        <v>4</v>
      </c>
      <c r="C258" s="10" t="s">
        <v>25</v>
      </c>
      <c r="D258" s="7" t="s">
        <v>26</v>
      </c>
      <c r="E258" s="51" t="s">
        <v>124</v>
      </c>
      <c r="F258" s="64">
        <v>80</v>
      </c>
      <c r="G258" s="46">
        <v>2.36</v>
      </c>
      <c r="H258" s="46">
        <v>2.6</v>
      </c>
      <c r="I258" s="46">
        <v>15.12</v>
      </c>
      <c r="J258" s="46">
        <v>56.9</v>
      </c>
      <c r="K258" s="59"/>
      <c r="L258" s="39"/>
    </row>
    <row r="259" spans="1:12" ht="15">
      <c r="A259" s="23"/>
      <c r="B259" s="15"/>
      <c r="C259" s="11"/>
      <c r="D259" s="7" t="s">
        <v>27</v>
      </c>
      <c r="E259" s="51" t="s">
        <v>125</v>
      </c>
      <c r="F259" s="64">
        <v>255</v>
      </c>
      <c r="G259" s="46">
        <v>16.7</v>
      </c>
      <c r="H259" s="46">
        <v>11.3</v>
      </c>
      <c r="I259" s="46">
        <v>6.5</v>
      </c>
      <c r="J259" s="46">
        <v>258</v>
      </c>
      <c r="K259" s="59"/>
      <c r="L259" s="39"/>
    </row>
    <row r="260" spans="1:12" ht="15">
      <c r="A260" s="23"/>
      <c r="B260" s="15"/>
      <c r="C260" s="11"/>
      <c r="D260" s="7" t="s">
        <v>28</v>
      </c>
      <c r="E260" s="47" t="s">
        <v>68</v>
      </c>
      <c r="F260" s="64">
        <v>100</v>
      </c>
      <c r="G260" s="46">
        <v>15.2</v>
      </c>
      <c r="H260" s="46">
        <v>11.98</v>
      </c>
      <c r="I260" s="46">
        <v>6.5</v>
      </c>
      <c r="J260" s="46">
        <v>248</v>
      </c>
      <c r="K260" s="59"/>
      <c r="L260" s="39"/>
    </row>
    <row r="261" spans="1:12" ht="15">
      <c r="A261" s="23"/>
      <c r="B261" s="15"/>
      <c r="C261" s="11"/>
      <c r="D261" s="7" t="s">
        <v>29</v>
      </c>
      <c r="E261" s="47" t="s">
        <v>69</v>
      </c>
      <c r="F261" s="64">
        <v>150</v>
      </c>
      <c r="G261" s="46">
        <v>3.5</v>
      </c>
      <c r="H261" s="46">
        <v>6.61</v>
      </c>
      <c r="I261" s="46">
        <v>41.9</v>
      </c>
      <c r="J261" s="46">
        <v>204</v>
      </c>
      <c r="K261" s="59"/>
      <c r="L261" s="39"/>
    </row>
    <row r="262" spans="1:12" ht="15">
      <c r="A262" s="23"/>
      <c r="B262" s="15"/>
      <c r="C262" s="11"/>
      <c r="D262" s="7" t="s">
        <v>30</v>
      </c>
      <c r="E262" s="47" t="s">
        <v>70</v>
      </c>
      <c r="F262" s="64">
        <v>200</v>
      </c>
      <c r="G262" s="46">
        <v>0.06</v>
      </c>
      <c r="H262" s="46">
        <v>0</v>
      </c>
      <c r="I262" s="46">
        <v>19.899999999999999</v>
      </c>
      <c r="J262" s="46">
        <v>75</v>
      </c>
      <c r="K262" s="59"/>
      <c r="L262" s="39"/>
    </row>
    <row r="263" spans="1:12" ht="15">
      <c r="A263" s="23"/>
      <c r="B263" s="15"/>
      <c r="C263" s="11"/>
      <c r="D263" s="7" t="s">
        <v>31</v>
      </c>
      <c r="E263" s="45" t="s">
        <v>49</v>
      </c>
      <c r="F263" s="64">
        <v>50</v>
      </c>
      <c r="G263" s="46">
        <v>2.57</v>
      </c>
      <c r="H263" s="46">
        <v>0.8</v>
      </c>
      <c r="I263" s="46">
        <v>17.8</v>
      </c>
      <c r="J263" s="46">
        <v>84.7</v>
      </c>
      <c r="K263" s="59"/>
      <c r="L263" s="39"/>
    </row>
    <row r="264" spans="1:12" ht="15">
      <c r="A264" s="23"/>
      <c r="B264" s="15"/>
      <c r="C264" s="11"/>
      <c r="D264" s="7" t="s">
        <v>32</v>
      </c>
      <c r="E264" s="45" t="s">
        <v>43</v>
      </c>
      <c r="F264" s="64">
        <v>25</v>
      </c>
      <c r="G264" s="46">
        <v>1.1000000000000001</v>
      </c>
      <c r="H264" s="46">
        <v>0.17499999999999999</v>
      </c>
      <c r="I264" s="46">
        <v>12.45</v>
      </c>
      <c r="J264" s="46">
        <v>53.5</v>
      </c>
      <c r="K264" s="59"/>
      <c r="L264" s="39"/>
    </row>
    <row r="265" spans="1:12" ht="15">
      <c r="A265" s="23"/>
      <c r="B265" s="15"/>
      <c r="C265" s="11"/>
      <c r="D265" s="6"/>
      <c r="E265" s="45"/>
      <c r="F265" s="64"/>
      <c r="G265" s="46"/>
      <c r="H265" s="46"/>
      <c r="I265" s="46"/>
      <c r="J265" s="46"/>
      <c r="K265" s="59"/>
      <c r="L265" s="39"/>
    </row>
    <row r="266" spans="1:12" ht="15">
      <c r="A266" s="23"/>
      <c r="B266" s="15"/>
      <c r="C266" s="11"/>
      <c r="D266" s="6"/>
      <c r="E266" s="45"/>
      <c r="F266" s="64"/>
      <c r="G266" s="46"/>
      <c r="H266" s="46"/>
      <c r="I266" s="46"/>
      <c r="J266" s="46"/>
      <c r="K266" s="59"/>
      <c r="L266" s="39"/>
    </row>
    <row r="267" spans="1:12" ht="15">
      <c r="A267" s="24"/>
      <c r="B267" s="17"/>
      <c r="C267" s="8"/>
      <c r="D267" s="18" t="s">
        <v>33</v>
      </c>
      <c r="E267" s="9"/>
      <c r="F267" s="65">
        <f>SUM(F258:F266)</f>
        <v>860</v>
      </c>
      <c r="G267" s="19">
        <f t="shared" ref="G267:J267" si="102">SUM(G258:G266)</f>
        <v>41.49</v>
      </c>
      <c r="H267" s="19">
        <f t="shared" si="102"/>
        <v>33.464999999999996</v>
      </c>
      <c r="I267" s="19">
        <f t="shared" si="102"/>
        <v>120.16999999999999</v>
      </c>
      <c r="J267" s="19">
        <f t="shared" si="102"/>
        <v>980.1</v>
      </c>
      <c r="K267" s="58"/>
      <c r="L267" s="19">
        <f t="shared" ref="L267" si="103">SUM(L258:L266)</f>
        <v>0</v>
      </c>
    </row>
    <row r="268" spans="1:12" ht="15.75" customHeight="1" thickBot="1">
      <c r="A268" s="28">
        <f>A250</f>
        <v>3</v>
      </c>
      <c r="B268" s="29">
        <f>B250</f>
        <v>4</v>
      </c>
      <c r="C268" s="69" t="s">
        <v>4</v>
      </c>
      <c r="D268" s="70"/>
      <c r="E268" s="30"/>
      <c r="F268" s="67">
        <f>F257+F267</f>
        <v>1545</v>
      </c>
      <c r="G268" s="31">
        <f t="shared" ref="G268:J268" si="104">G257+G267</f>
        <v>63.800000000000011</v>
      </c>
      <c r="H268" s="31">
        <f t="shared" si="104"/>
        <v>52.045000000000002</v>
      </c>
      <c r="I268" s="31">
        <f t="shared" si="104"/>
        <v>199.07999999999998</v>
      </c>
      <c r="J268" s="31">
        <f t="shared" si="104"/>
        <v>1590.9</v>
      </c>
      <c r="K268" s="60"/>
      <c r="L268" s="31">
        <f t="shared" ref="L268" si="105">L257+L267</f>
        <v>0</v>
      </c>
    </row>
    <row r="269" spans="1:12" ht="15">
      <c r="A269" s="20">
        <v>3</v>
      </c>
      <c r="B269" s="21">
        <v>5</v>
      </c>
      <c r="C269" s="22" t="s">
        <v>20</v>
      </c>
      <c r="D269" s="5" t="s">
        <v>21</v>
      </c>
      <c r="E269" s="45" t="s">
        <v>126</v>
      </c>
      <c r="F269" s="64">
        <v>205</v>
      </c>
      <c r="G269" s="49">
        <v>11</v>
      </c>
      <c r="H269" s="49">
        <v>8.19</v>
      </c>
      <c r="I269" s="49">
        <v>33.1</v>
      </c>
      <c r="J269" s="49">
        <v>217</v>
      </c>
      <c r="K269" s="61">
        <v>472</v>
      </c>
      <c r="L269" s="37"/>
    </row>
    <row r="270" spans="1:12" ht="15">
      <c r="A270" s="23"/>
      <c r="B270" s="15"/>
      <c r="C270" s="11"/>
      <c r="D270" s="6" t="s">
        <v>141</v>
      </c>
      <c r="E270" s="45" t="s">
        <v>40</v>
      </c>
      <c r="F270" s="64">
        <v>10</v>
      </c>
      <c r="G270" s="46">
        <v>2.78</v>
      </c>
      <c r="H270" s="46">
        <v>2.84</v>
      </c>
      <c r="I270" s="46">
        <v>0</v>
      </c>
      <c r="J270" s="46">
        <v>37.5</v>
      </c>
      <c r="K270" s="59"/>
      <c r="L270" s="39"/>
    </row>
    <row r="271" spans="1:12" ht="15">
      <c r="A271" s="23"/>
      <c r="B271" s="15"/>
      <c r="C271" s="11"/>
      <c r="D271" s="7" t="s">
        <v>22</v>
      </c>
      <c r="E271" s="45" t="s">
        <v>92</v>
      </c>
      <c r="F271" s="64">
        <v>200</v>
      </c>
      <c r="G271" s="46">
        <v>3.26</v>
      </c>
      <c r="H271" s="46">
        <v>5.12</v>
      </c>
      <c r="I271" s="46">
        <v>25.7</v>
      </c>
      <c r="J271" s="46">
        <v>135</v>
      </c>
      <c r="K271" s="57">
        <v>692</v>
      </c>
      <c r="L271" s="39"/>
    </row>
    <row r="272" spans="1:12" ht="15">
      <c r="A272" s="23"/>
      <c r="B272" s="15"/>
      <c r="C272" s="11"/>
      <c r="D272" s="7" t="s">
        <v>31</v>
      </c>
      <c r="E272" s="45" t="s">
        <v>42</v>
      </c>
      <c r="F272" s="64">
        <v>50</v>
      </c>
      <c r="G272" s="46">
        <v>2.57</v>
      </c>
      <c r="H272" s="46">
        <v>0.8</v>
      </c>
      <c r="I272" s="46">
        <v>17.8</v>
      </c>
      <c r="J272" s="46">
        <v>84.7</v>
      </c>
      <c r="K272" s="59"/>
      <c r="L272" s="39"/>
    </row>
    <row r="273" spans="1:12" ht="15">
      <c r="A273" s="23"/>
      <c r="B273" s="15"/>
      <c r="C273" s="11"/>
      <c r="D273" s="7" t="s">
        <v>24</v>
      </c>
      <c r="E273" s="45" t="s">
        <v>44</v>
      </c>
      <c r="F273" s="64">
        <v>180</v>
      </c>
      <c r="G273" s="46">
        <v>0.72</v>
      </c>
      <c r="H273" s="46">
        <v>0</v>
      </c>
      <c r="I273" s="46">
        <v>20.52</v>
      </c>
      <c r="J273" s="46">
        <v>86.4</v>
      </c>
      <c r="K273" s="59"/>
      <c r="L273" s="39"/>
    </row>
    <row r="274" spans="1:12" ht="15">
      <c r="A274" s="23"/>
      <c r="B274" s="15"/>
      <c r="C274" s="11"/>
      <c r="D274" s="6" t="s">
        <v>141</v>
      </c>
      <c r="E274" s="45" t="s">
        <v>39</v>
      </c>
      <c r="F274" s="64">
        <v>5</v>
      </c>
      <c r="G274" s="46">
        <v>0.03</v>
      </c>
      <c r="H274" s="46">
        <v>4.0999999999999996</v>
      </c>
      <c r="I274" s="46">
        <v>0.05</v>
      </c>
      <c r="J274" s="46">
        <v>33</v>
      </c>
      <c r="K274" s="59"/>
      <c r="L274" s="39"/>
    </row>
    <row r="275" spans="1:12" ht="15">
      <c r="A275" s="23"/>
      <c r="B275" s="15"/>
      <c r="C275" s="11"/>
      <c r="D275" s="6" t="s">
        <v>32</v>
      </c>
      <c r="E275" s="45" t="s">
        <v>43</v>
      </c>
      <c r="F275" s="64">
        <v>30</v>
      </c>
      <c r="G275" s="46">
        <v>1.1000000000000001</v>
      </c>
      <c r="H275" s="46">
        <v>0.17499999999999999</v>
      </c>
      <c r="I275" s="46">
        <v>12.45</v>
      </c>
      <c r="J275" s="46">
        <v>53.5</v>
      </c>
      <c r="K275" s="59"/>
      <c r="L275" s="39"/>
    </row>
    <row r="276" spans="1:12" ht="15">
      <c r="A276" s="24"/>
      <c r="B276" s="17"/>
      <c r="C276" s="8"/>
      <c r="D276" s="18" t="s">
        <v>33</v>
      </c>
      <c r="E276" s="9"/>
      <c r="F276" s="65">
        <f>SUM(F269:F275)</f>
        <v>680</v>
      </c>
      <c r="G276" s="19">
        <f t="shared" ref="G276:J276" si="106">SUM(G269:G275)</f>
        <v>21.46</v>
      </c>
      <c r="H276" s="19">
        <f t="shared" si="106"/>
        <v>21.224999999999998</v>
      </c>
      <c r="I276" s="19">
        <f t="shared" si="106"/>
        <v>109.61999999999999</v>
      </c>
      <c r="J276" s="19">
        <f t="shared" si="106"/>
        <v>647.1</v>
      </c>
      <c r="K276" s="58"/>
      <c r="L276" s="19">
        <f t="shared" ref="L276" si="107">SUM(L269:L275)</f>
        <v>0</v>
      </c>
    </row>
    <row r="277" spans="1:12" ht="15">
      <c r="A277" s="25">
        <f>A269</f>
        <v>3</v>
      </c>
      <c r="B277" s="13">
        <f>B269</f>
        <v>5</v>
      </c>
      <c r="C277" s="10" t="s">
        <v>25</v>
      </c>
      <c r="D277" s="7" t="s">
        <v>26</v>
      </c>
      <c r="E277" s="45" t="s">
        <v>127</v>
      </c>
      <c r="F277" s="64">
        <v>50</v>
      </c>
      <c r="G277" s="46">
        <v>0</v>
      </c>
      <c r="H277" s="46">
        <v>0</v>
      </c>
      <c r="I277" s="46">
        <v>1.9</v>
      </c>
      <c r="J277" s="46">
        <v>12</v>
      </c>
      <c r="K277" s="59"/>
      <c r="L277" s="39"/>
    </row>
    <row r="278" spans="1:12" ht="15">
      <c r="A278" s="23"/>
      <c r="B278" s="15"/>
      <c r="C278" s="11"/>
      <c r="D278" s="7" t="s">
        <v>27</v>
      </c>
      <c r="E278" s="47" t="s">
        <v>73</v>
      </c>
      <c r="F278" s="64">
        <v>255</v>
      </c>
      <c r="G278" s="46">
        <v>9.92</v>
      </c>
      <c r="H278" s="46">
        <v>14.43</v>
      </c>
      <c r="I278" s="46">
        <v>32.83</v>
      </c>
      <c r="J278" s="46">
        <v>123</v>
      </c>
      <c r="K278" s="59">
        <v>135</v>
      </c>
      <c r="L278" s="39"/>
    </row>
    <row r="279" spans="1:12" ht="15">
      <c r="A279" s="23"/>
      <c r="B279" s="15"/>
      <c r="C279" s="11"/>
      <c r="D279" s="7" t="s">
        <v>28</v>
      </c>
      <c r="E279" s="45" t="s">
        <v>128</v>
      </c>
      <c r="F279" s="64">
        <v>100</v>
      </c>
      <c r="G279" s="46">
        <v>23.8</v>
      </c>
      <c r="H279" s="46">
        <v>12.1</v>
      </c>
      <c r="I279" s="46">
        <v>12.9</v>
      </c>
      <c r="J279" s="46">
        <v>329</v>
      </c>
      <c r="K279" s="59">
        <v>400</v>
      </c>
      <c r="L279" s="39"/>
    </row>
    <row r="280" spans="1:12" ht="15">
      <c r="A280" s="23"/>
      <c r="B280" s="15"/>
      <c r="C280" s="11"/>
      <c r="D280" s="7" t="s">
        <v>29</v>
      </c>
      <c r="E280" s="45" t="s">
        <v>74</v>
      </c>
      <c r="F280" s="64">
        <v>150</v>
      </c>
      <c r="G280" s="46">
        <v>4.12</v>
      </c>
      <c r="H280" s="46">
        <v>6.3</v>
      </c>
      <c r="I280" s="46">
        <v>22.75</v>
      </c>
      <c r="J280" s="46">
        <v>155</v>
      </c>
      <c r="K280" s="59">
        <v>130</v>
      </c>
      <c r="L280" s="39"/>
    </row>
    <row r="281" spans="1:12" ht="15">
      <c r="A281" s="23"/>
      <c r="B281" s="15"/>
      <c r="C281" s="11"/>
      <c r="D281" s="7" t="s">
        <v>30</v>
      </c>
      <c r="E281" s="51" t="s">
        <v>129</v>
      </c>
      <c r="F281" s="64">
        <v>200</v>
      </c>
      <c r="G281" s="46">
        <v>0</v>
      </c>
      <c r="H281" s="46">
        <v>0</v>
      </c>
      <c r="I281" s="46">
        <v>16.75</v>
      </c>
      <c r="J281" s="46">
        <v>67</v>
      </c>
      <c r="K281" s="59" t="s">
        <v>50</v>
      </c>
      <c r="L281" s="39"/>
    </row>
    <row r="282" spans="1:12" ht="15">
      <c r="A282" s="23"/>
      <c r="B282" s="15"/>
      <c r="C282" s="11"/>
      <c r="D282" s="7" t="s">
        <v>31</v>
      </c>
      <c r="E282" s="45" t="s">
        <v>49</v>
      </c>
      <c r="F282" s="64">
        <v>50</v>
      </c>
      <c r="G282" s="46">
        <v>2.57</v>
      </c>
      <c r="H282" s="46">
        <v>0.8</v>
      </c>
      <c r="I282" s="46">
        <v>17.8</v>
      </c>
      <c r="J282" s="46">
        <v>84.7</v>
      </c>
      <c r="K282" s="59"/>
      <c r="L282" s="39"/>
    </row>
    <row r="283" spans="1:12" ht="15">
      <c r="A283" s="23"/>
      <c r="B283" s="15"/>
      <c r="C283" s="11"/>
      <c r="D283" s="7" t="s">
        <v>32</v>
      </c>
      <c r="E283" s="45" t="s">
        <v>43</v>
      </c>
      <c r="F283" s="64">
        <v>25</v>
      </c>
      <c r="G283" s="46">
        <v>1.1000000000000001</v>
      </c>
      <c r="H283" s="46">
        <v>0.17499999999999999</v>
      </c>
      <c r="I283" s="46">
        <v>12.45</v>
      </c>
      <c r="J283" s="46">
        <v>53.5</v>
      </c>
      <c r="K283" s="59"/>
      <c r="L283" s="39"/>
    </row>
    <row r="284" spans="1:12" ht="15">
      <c r="A284" s="23"/>
      <c r="B284" s="15"/>
      <c r="C284" s="11"/>
      <c r="D284" s="6"/>
      <c r="E284" s="38"/>
      <c r="F284" s="66"/>
      <c r="G284" s="39"/>
      <c r="H284" s="39"/>
      <c r="I284" s="39"/>
      <c r="J284" s="39"/>
      <c r="K284" s="59"/>
      <c r="L284" s="39"/>
    </row>
    <row r="285" spans="1:12" ht="15">
      <c r="A285" s="23"/>
      <c r="B285" s="15"/>
      <c r="C285" s="11"/>
      <c r="D285" s="6"/>
      <c r="E285" s="38"/>
      <c r="F285" s="66"/>
      <c r="G285" s="39"/>
      <c r="H285" s="39"/>
      <c r="I285" s="39"/>
      <c r="J285" s="39"/>
      <c r="K285" s="59"/>
      <c r="L285" s="39"/>
    </row>
    <row r="286" spans="1:12" ht="15">
      <c r="A286" s="24"/>
      <c r="B286" s="17"/>
      <c r="C286" s="8"/>
      <c r="D286" s="18" t="s">
        <v>33</v>
      </c>
      <c r="E286" s="9"/>
      <c r="F286" s="65">
        <f>SUM(F277:F285)</f>
        <v>830</v>
      </c>
      <c r="G286" s="19">
        <f t="shared" ref="G286:J286" si="108">SUM(G277:G285)</f>
        <v>41.51</v>
      </c>
      <c r="H286" s="19">
        <f t="shared" si="108"/>
        <v>33.804999999999993</v>
      </c>
      <c r="I286" s="19">
        <f t="shared" si="108"/>
        <v>117.38</v>
      </c>
      <c r="J286" s="19">
        <f t="shared" si="108"/>
        <v>824.2</v>
      </c>
      <c r="K286" s="58"/>
      <c r="L286" s="19">
        <f t="shared" ref="L286" si="109">SUM(L277:L285)</f>
        <v>0</v>
      </c>
    </row>
    <row r="287" spans="1:12" ht="15.75" customHeight="1" thickBot="1">
      <c r="A287" s="28">
        <f>A269</f>
        <v>3</v>
      </c>
      <c r="B287" s="29">
        <f>B269</f>
        <v>5</v>
      </c>
      <c r="C287" s="69" t="s">
        <v>4</v>
      </c>
      <c r="D287" s="70"/>
      <c r="E287" s="30"/>
      <c r="F287" s="67">
        <f>F276+F286</f>
        <v>1510</v>
      </c>
      <c r="G287" s="31">
        <f t="shared" ref="G287:J287" si="110">G276+G286</f>
        <v>62.97</v>
      </c>
      <c r="H287" s="31">
        <f t="shared" si="110"/>
        <v>55.029999999999987</v>
      </c>
      <c r="I287" s="31">
        <f t="shared" si="110"/>
        <v>227</v>
      </c>
      <c r="J287" s="31">
        <f t="shared" si="110"/>
        <v>1471.3000000000002</v>
      </c>
      <c r="K287" s="60"/>
      <c r="L287" s="31">
        <f t="shared" ref="L287" si="111">L276+L286</f>
        <v>0</v>
      </c>
    </row>
    <row r="288" spans="1:12" ht="15">
      <c r="A288" s="20">
        <v>4</v>
      </c>
      <c r="B288" s="21">
        <v>1</v>
      </c>
      <c r="C288" s="22" t="s">
        <v>20</v>
      </c>
      <c r="D288" s="5" t="s">
        <v>21</v>
      </c>
      <c r="E288" s="45" t="s">
        <v>104</v>
      </c>
      <c r="F288" s="64">
        <v>205</v>
      </c>
      <c r="G288" s="49">
        <v>8.6999999999999993</v>
      </c>
      <c r="H288" s="49">
        <v>7.4</v>
      </c>
      <c r="I288" s="49">
        <v>34.5</v>
      </c>
      <c r="J288" s="49">
        <v>216</v>
      </c>
      <c r="K288" s="61">
        <v>450</v>
      </c>
      <c r="L288" s="37"/>
    </row>
    <row r="289" spans="1:12" ht="15">
      <c r="A289" s="23"/>
      <c r="B289" s="15"/>
      <c r="C289" s="11"/>
      <c r="D289" s="6" t="s">
        <v>141</v>
      </c>
      <c r="E289" s="45" t="s">
        <v>40</v>
      </c>
      <c r="F289" s="64">
        <v>10</v>
      </c>
      <c r="G289" s="46">
        <v>2.78</v>
      </c>
      <c r="H289" s="46">
        <v>2.84</v>
      </c>
      <c r="I289" s="46">
        <v>0</v>
      </c>
      <c r="J289" s="46">
        <v>37.5</v>
      </c>
      <c r="K289" s="59"/>
      <c r="L289" s="39"/>
    </row>
    <row r="290" spans="1:12" ht="15">
      <c r="A290" s="23"/>
      <c r="B290" s="15"/>
      <c r="C290" s="11"/>
      <c r="D290" s="7" t="s">
        <v>22</v>
      </c>
      <c r="E290" s="45" t="s">
        <v>94</v>
      </c>
      <c r="F290" s="64">
        <v>200</v>
      </c>
      <c r="G290" s="46">
        <v>3.26</v>
      </c>
      <c r="H290" s="46">
        <v>5.12</v>
      </c>
      <c r="I290" s="46">
        <v>25.7</v>
      </c>
      <c r="J290" s="46">
        <v>135</v>
      </c>
      <c r="K290" s="57">
        <v>692</v>
      </c>
      <c r="L290" s="39"/>
    </row>
    <row r="291" spans="1:12" ht="15">
      <c r="A291" s="23"/>
      <c r="B291" s="15"/>
      <c r="C291" s="11"/>
      <c r="D291" s="7" t="s">
        <v>31</v>
      </c>
      <c r="E291" s="45" t="s">
        <v>42</v>
      </c>
      <c r="F291" s="64">
        <v>50</v>
      </c>
      <c r="G291" s="46">
        <v>2.57</v>
      </c>
      <c r="H291" s="46">
        <v>0.8</v>
      </c>
      <c r="I291" s="46">
        <v>17.8</v>
      </c>
      <c r="J291" s="46">
        <v>84.7</v>
      </c>
      <c r="K291" s="59"/>
      <c r="L291" s="39"/>
    </row>
    <row r="292" spans="1:12" ht="15">
      <c r="A292" s="23"/>
      <c r="B292" s="15"/>
      <c r="C292" s="11"/>
      <c r="D292" s="7" t="s">
        <v>24</v>
      </c>
      <c r="E292" s="45" t="s">
        <v>44</v>
      </c>
      <c r="F292" s="64">
        <v>180</v>
      </c>
      <c r="G292" s="46">
        <v>0.72</v>
      </c>
      <c r="H292" s="46">
        <v>0</v>
      </c>
      <c r="I292" s="46">
        <v>20.52</v>
      </c>
      <c r="J292" s="46">
        <v>86.4</v>
      </c>
      <c r="K292" s="59"/>
      <c r="L292" s="39"/>
    </row>
    <row r="293" spans="1:12" ht="15">
      <c r="A293" s="23"/>
      <c r="B293" s="15"/>
      <c r="C293" s="11"/>
      <c r="D293" s="6" t="s">
        <v>141</v>
      </c>
      <c r="E293" s="45" t="s">
        <v>39</v>
      </c>
      <c r="F293" s="64">
        <v>5</v>
      </c>
      <c r="G293" s="46">
        <v>0.03</v>
      </c>
      <c r="H293" s="46">
        <v>4.0999999999999996</v>
      </c>
      <c r="I293" s="46">
        <v>0.05</v>
      </c>
      <c r="J293" s="46">
        <v>33</v>
      </c>
      <c r="K293" s="59"/>
      <c r="L293" s="39"/>
    </row>
    <row r="294" spans="1:12" ht="15">
      <c r="A294" s="23"/>
      <c r="B294" s="15"/>
      <c r="C294" s="11"/>
      <c r="D294" s="6" t="s">
        <v>32</v>
      </c>
      <c r="E294" s="45" t="s">
        <v>43</v>
      </c>
      <c r="F294" s="64">
        <v>30</v>
      </c>
      <c r="G294" s="46">
        <v>1.1000000000000001</v>
      </c>
      <c r="H294" s="46">
        <v>0.17499999999999999</v>
      </c>
      <c r="I294" s="46">
        <v>12.45</v>
      </c>
      <c r="J294" s="46">
        <v>53.5</v>
      </c>
      <c r="K294" s="59"/>
      <c r="L294" s="39"/>
    </row>
    <row r="295" spans="1:12" ht="15">
      <c r="A295" s="24"/>
      <c r="B295" s="17"/>
      <c r="C295" s="8"/>
      <c r="D295" s="18" t="s">
        <v>33</v>
      </c>
      <c r="E295" s="9"/>
      <c r="F295" s="65">
        <f>SUM(F288:F294)</f>
        <v>680</v>
      </c>
      <c r="G295" s="19">
        <f t="shared" ref="G295:J295" si="112">SUM(G288:G294)</f>
        <v>19.16</v>
      </c>
      <c r="H295" s="19">
        <f t="shared" si="112"/>
        <v>20.434999999999999</v>
      </c>
      <c r="I295" s="19">
        <f t="shared" si="112"/>
        <v>111.02</v>
      </c>
      <c r="J295" s="19">
        <f t="shared" si="112"/>
        <v>646.1</v>
      </c>
      <c r="K295" s="58"/>
      <c r="L295" s="19">
        <f t="shared" ref="L295" si="113">SUM(L288:L294)</f>
        <v>0</v>
      </c>
    </row>
    <row r="296" spans="1:12" ht="15">
      <c r="A296" s="25">
        <f>A288</f>
        <v>4</v>
      </c>
      <c r="B296" s="13">
        <f>B288</f>
        <v>1</v>
      </c>
      <c r="C296" s="10" t="s">
        <v>25</v>
      </c>
      <c r="D296" s="7" t="s">
        <v>26</v>
      </c>
      <c r="E296" s="45" t="s">
        <v>130</v>
      </c>
      <c r="F296" s="64">
        <v>80</v>
      </c>
      <c r="G296" s="46">
        <v>1.08</v>
      </c>
      <c r="H296" s="46">
        <v>5</v>
      </c>
      <c r="I296" s="46">
        <v>7.33</v>
      </c>
      <c r="J296" s="46">
        <v>75</v>
      </c>
      <c r="K296" s="59">
        <v>7</v>
      </c>
      <c r="L296" s="39"/>
    </row>
    <row r="297" spans="1:12" ht="15">
      <c r="A297" s="23"/>
      <c r="B297" s="15"/>
      <c r="C297" s="11"/>
      <c r="D297" s="7" t="s">
        <v>27</v>
      </c>
      <c r="E297" s="45" t="s">
        <v>131</v>
      </c>
      <c r="F297" s="64">
        <v>250</v>
      </c>
      <c r="G297" s="46">
        <v>6.8</v>
      </c>
      <c r="H297" s="46">
        <v>5.96</v>
      </c>
      <c r="I297" s="46">
        <v>20.9</v>
      </c>
      <c r="J297" s="46">
        <v>144</v>
      </c>
      <c r="K297" s="59">
        <v>138</v>
      </c>
      <c r="L297" s="39"/>
    </row>
    <row r="298" spans="1:12" ht="15">
      <c r="A298" s="23"/>
      <c r="B298" s="15"/>
      <c r="C298" s="11"/>
      <c r="D298" s="7" t="s">
        <v>28</v>
      </c>
      <c r="E298" s="45" t="s">
        <v>132</v>
      </c>
      <c r="F298" s="64">
        <v>90</v>
      </c>
      <c r="G298" s="46">
        <v>14.6</v>
      </c>
      <c r="H298" s="46">
        <v>11</v>
      </c>
      <c r="I298" s="46">
        <v>17.5</v>
      </c>
      <c r="J298" s="46">
        <v>256.10000000000002</v>
      </c>
      <c r="K298" s="59">
        <v>413</v>
      </c>
      <c r="L298" s="39"/>
    </row>
    <row r="299" spans="1:12" ht="15">
      <c r="A299" s="23"/>
      <c r="B299" s="15"/>
      <c r="C299" s="11"/>
      <c r="D299" s="7" t="s">
        <v>29</v>
      </c>
      <c r="E299" s="45" t="s">
        <v>112</v>
      </c>
      <c r="F299" s="64">
        <v>150</v>
      </c>
      <c r="G299" s="46">
        <v>3.5</v>
      </c>
      <c r="H299" s="46">
        <v>4.0999999999999996</v>
      </c>
      <c r="I299" s="46">
        <v>33.5</v>
      </c>
      <c r="J299" s="46">
        <v>147</v>
      </c>
      <c r="K299" s="59">
        <v>469</v>
      </c>
      <c r="L299" s="39"/>
    </row>
    <row r="300" spans="1:12" ht="15">
      <c r="A300" s="23"/>
      <c r="B300" s="15"/>
      <c r="C300" s="11"/>
      <c r="D300" s="7" t="s">
        <v>30</v>
      </c>
      <c r="E300" s="45" t="s">
        <v>48</v>
      </c>
      <c r="F300" s="64">
        <v>200</v>
      </c>
      <c r="G300" s="46">
        <v>0</v>
      </c>
      <c r="H300" s="46">
        <v>0</v>
      </c>
      <c r="I300" s="46">
        <v>19.2</v>
      </c>
      <c r="J300" s="46">
        <v>74.599999999999994</v>
      </c>
      <c r="K300" s="59" t="s">
        <v>50</v>
      </c>
      <c r="L300" s="39"/>
    </row>
    <row r="301" spans="1:12" ht="15">
      <c r="A301" s="23"/>
      <c r="B301" s="15"/>
      <c r="C301" s="11"/>
      <c r="D301" s="7" t="s">
        <v>31</v>
      </c>
      <c r="E301" s="45" t="s">
        <v>49</v>
      </c>
      <c r="F301" s="64">
        <v>50</v>
      </c>
      <c r="G301" s="46">
        <v>2.57</v>
      </c>
      <c r="H301" s="46">
        <v>0.8</v>
      </c>
      <c r="I301" s="46">
        <v>17.8</v>
      </c>
      <c r="J301" s="46">
        <v>84.7</v>
      </c>
      <c r="K301" s="59"/>
      <c r="L301" s="39"/>
    </row>
    <row r="302" spans="1:12" ht="15">
      <c r="A302" s="23"/>
      <c r="B302" s="15"/>
      <c r="C302" s="11"/>
      <c r="D302" s="7" t="s">
        <v>32</v>
      </c>
      <c r="E302" s="45" t="s">
        <v>43</v>
      </c>
      <c r="F302" s="64">
        <v>25</v>
      </c>
      <c r="G302" s="46">
        <v>1.1000000000000001</v>
      </c>
      <c r="H302" s="46">
        <v>0.17499999999999999</v>
      </c>
      <c r="I302" s="46">
        <v>12.45</v>
      </c>
      <c r="J302" s="46">
        <v>53.5</v>
      </c>
      <c r="K302" s="59"/>
      <c r="L302" s="39"/>
    </row>
    <row r="303" spans="1:12" ht="15">
      <c r="A303" s="23"/>
      <c r="B303" s="15"/>
      <c r="C303" s="11"/>
      <c r="D303" s="6"/>
      <c r="E303" s="38"/>
      <c r="F303" s="66"/>
      <c r="G303" s="39"/>
      <c r="H303" s="39"/>
      <c r="I303" s="39"/>
      <c r="J303" s="39"/>
      <c r="K303" s="59"/>
      <c r="L303" s="39"/>
    </row>
    <row r="304" spans="1:12" ht="15">
      <c r="A304" s="23"/>
      <c r="B304" s="15"/>
      <c r="C304" s="11"/>
      <c r="D304" s="6"/>
      <c r="E304" s="38"/>
      <c r="F304" s="66"/>
      <c r="G304" s="39"/>
      <c r="H304" s="39"/>
      <c r="I304" s="39"/>
      <c r="J304" s="39"/>
      <c r="K304" s="59"/>
      <c r="L304" s="39"/>
    </row>
    <row r="305" spans="1:12" ht="15">
      <c r="A305" s="24"/>
      <c r="B305" s="17"/>
      <c r="C305" s="8"/>
      <c r="D305" s="18" t="s">
        <v>33</v>
      </c>
      <c r="E305" s="9"/>
      <c r="F305" s="65">
        <f>SUM(F296:F304)</f>
        <v>845</v>
      </c>
      <c r="G305" s="19">
        <f t="shared" ref="G305:J305" si="114">SUM(G296:G304)</f>
        <v>29.650000000000002</v>
      </c>
      <c r="H305" s="19">
        <f t="shared" si="114"/>
        <v>27.035000000000004</v>
      </c>
      <c r="I305" s="19">
        <f t="shared" si="114"/>
        <v>128.67999999999998</v>
      </c>
      <c r="J305" s="19">
        <f t="shared" si="114"/>
        <v>834.90000000000009</v>
      </c>
      <c r="K305" s="58"/>
      <c r="L305" s="19">
        <f t="shared" ref="L305" si="115">SUM(L296:L304)</f>
        <v>0</v>
      </c>
    </row>
    <row r="306" spans="1:12" ht="15.75" thickBot="1">
      <c r="A306" s="28">
        <f>A288</f>
        <v>4</v>
      </c>
      <c r="B306" s="29">
        <f>B288</f>
        <v>1</v>
      </c>
      <c r="C306" s="69" t="s">
        <v>4</v>
      </c>
      <c r="D306" s="70"/>
      <c r="E306" s="30"/>
      <c r="F306" s="67">
        <f>F295+F305</f>
        <v>1525</v>
      </c>
      <c r="G306" s="31">
        <f t="shared" ref="G306:J306" si="116">G295+G305</f>
        <v>48.81</v>
      </c>
      <c r="H306" s="31">
        <f t="shared" si="116"/>
        <v>47.47</v>
      </c>
      <c r="I306" s="31">
        <f t="shared" si="116"/>
        <v>239.7</v>
      </c>
      <c r="J306" s="31">
        <f t="shared" si="116"/>
        <v>1481</v>
      </c>
      <c r="K306" s="60"/>
      <c r="L306" s="31">
        <f t="shared" ref="L306" si="117">L295+L305</f>
        <v>0</v>
      </c>
    </row>
    <row r="307" spans="1:12" ht="15">
      <c r="A307" s="14">
        <v>4</v>
      </c>
      <c r="B307" s="15">
        <v>2</v>
      </c>
      <c r="C307" s="22" t="s">
        <v>20</v>
      </c>
      <c r="D307" s="5" t="s">
        <v>21</v>
      </c>
      <c r="E307" s="47" t="s">
        <v>64</v>
      </c>
      <c r="F307" s="64">
        <v>105</v>
      </c>
      <c r="G307" s="49">
        <v>9.7799999999999994</v>
      </c>
      <c r="H307" s="49">
        <v>11.9</v>
      </c>
      <c r="I307" s="49">
        <v>8.18</v>
      </c>
      <c r="J307" s="49">
        <v>203</v>
      </c>
      <c r="K307" s="61">
        <v>347</v>
      </c>
      <c r="L307" s="37"/>
    </row>
    <row r="308" spans="1:12" ht="15">
      <c r="A308" s="14"/>
      <c r="B308" s="15"/>
      <c r="C308" s="11"/>
      <c r="D308" s="6" t="s">
        <v>102</v>
      </c>
      <c r="E308" s="45" t="s">
        <v>54</v>
      </c>
      <c r="F308" s="64">
        <v>125</v>
      </c>
      <c r="G308" s="50">
        <v>2.8</v>
      </c>
      <c r="H308" s="50">
        <v>2.5</v>
      </c>
      <c r="I308" s="50">
        <v>11</v>
      </c>
      <c r="J308" s="50">
        <v>77.7</v>
      </c>
      <c r="K308" s="59"/>
      <c r="L308" s="39"/>
    </row>
    <row r="309" spans="1:12" ht="15">
      <c r="A309" s="14"/>
      <c r="B309" s="15"/>
      <c r="C309" s="11"/>
      <c r="D309" s="7" t="s">
        <v>22</v>
      </c>
      <c r="E309" s="45" t="s">
        <v>52</v>
      </c>
      <c r="F309" s="64">
        <v>200</v>
      </c>
      <c r="G309" s="50">
        <v>3.6</v>
      </c>
      <c r="H309" s="50">
        <v>3.7</v>
      </c>
      <c r="I309" s="50">
        <v>15.48</v>
      </c>
      <c r="J309" s="50">
        <v>106</v>
      </c>
      <c r="K309" s="59" t="s">
        <v>50</v>
      </c>
      <c r="L309" s="39"/>
    </row>
    <row r="310" spans="1:12" ht="15">
      <c r="A310" s="14"/>
      <c r="B310" s="15"/>
      <c r="C310" s="11"/>
      <c r="D310" s="7" t="s">
        <v>103</v>
      </c>
      <c r="E310" s="45" t="s">
        <v>42</v>
      </c>
      <c r="F310" s="64">
        <v>50</v>
      </c>
      <c r="G310" s="46">
        <v>2.57</v>
      </c>
      <c r="H310" s="46">
        <v>0.8</v>
      </c>
      <c r="I310" s="46">
        <v>17.8</v>
      </c>
      <c r="J310" s="46">
        <v>84.7</v>
      </c>
      <c r="K310" s="59"/>
      <c r="L310" s="39"/>
    </row>
    <row r="311" spans="1:12" ht="15">
      <c r="A311" s="14"/>
      <c r="B311" s="15"/>
      <c r="C311" s="11"/>
      <c r="D311" s="7" t="s">
        <v>24</v>
      </c>
      <c r="E311" s="47" t="s">
        <v>53</v>
      </c>
      <c r="F311" s="64">
        <v>180</v>
      </c>
      <c r="G311" s="50">
        <v>0.56000000000000005</v>
      </c>
      <c r="H311" s="50">
        <v>0</v>
      </c>
      <c r="I311" s="50">
        <v>21.4</v>
      </c>
      <c r="J311" s="50">
        <v>84</v>
      </c>
      <c r="K311" s="59"/>
      <c r="L311" s="39"/>
    </row>
    <row r="312" spans="1:12" ht="15">
      <c r="A312" s="14"/>
      <c r="B312" s="15"/>
      <c r="C312" s="11"/>
      <c r="D312" s="6" t="s">
        <v>90</v>
      </c>
      <c r="E312" s="45" t="s">
        <v>43</v>
      </c>
      <c r="F312" s="64">
        <v>25</v>
      </c>
      <c r="G312" s="50">
        <v>1.1000000000000001</v>
      </c>
      <c r="H312" s="50">
        <v>0.18</v>
      </c>
      <c r="I312" s="50">
        <v>12.45</v>
      </c>
      <c r="J312" s="50">
        <v>53.5</v>
      </c>
      <c r="K312" s="59"/>
      <c r="L312" s="39"/>
    </row>
    <row r="313" spans="1:12" ht="15">
      <c r="A313" s="14"/>
      <c r="B313" s="15"/>
      <c r="C313" s="11"/>
      <c r="D313" s="6"/>
      <c r="E313" s="38"/>
      <c r="F313" s="66"/>
      <c r="G313" s="39"/>
      <c r="H313" s="39"/>
      <c r="I313" s="39"/>
      <c r="J313" s="39"/>
      <c r="K313" s="59"/>
      <c r="L313" s="39"/>
    </row>
    <row r="314" spans="1:12" ht="15">
      <c r="A314" s="16"/>
      <c r="B314" s="17"/>
      <c r="C314" s="8"/>
      <c r="D314" s="18" t="s">
        <v>33</v>
      </c>
      <c r="E314" s="9"/>
      <c r="F314" s="65">
        <f>SUM(F307:F313)</f>
        <v>685</v>
      </c>
      <c r="G314" s="19">
        <f t="shared" ref="G314:J314" si="118">SUM(G307:G313)</f>
        <v>20.41</v>
      </c>
      <c r="H314" s="19">
        <f t="shared" si="118"/>
        <v>19.080000000000002</v>
      </c>
      <c r="I314" s="19">
        <f t="shared" si="118"/>
        <v>86.309999999999988</v>
      </c>
      <c r="J314" s="19">
        <f t="shared" si="118"/>
        <v>608.9</v>
      </c>
      <c r="K314" s="58"/>
      <c r="L314" s="19">
        <f t="shared" ref="L314" si="119">SUM(L307:L313)</f>
        <v>0</v>
      </c>
    </row>
    <row r="315" spans="1:12" ht="15">
      <c r="A315" s="13">
        <f>A307</f>
        <v>4</v>
      </c>
      <c r="B315" s="13">
        <f>B307</f>
        <v>2</v>
      </c>
      <c r="C315" s="10" t="s">
        <v>25</v>
      </c>
      <c r="D315" s="7" t="s">
        <v>26</v>
      </c>
      <c r="E315" s="45" t="s">
        <v>45</v>
      </c>
      <c r="F315" s="64">
        <v>70</v>
      </c>
      <c r="G315" s="46">
        <v>0</v>
      </c>
      <c r="H315" s="46">
        <v>3.5</v>
      </c>
      <c r="I315" s="46">
        <v>3.5</v>
      </c>
      <c r="J315" s="46">
        <v>45.9</v>
      </c>
      <c r="K315" s="59"/>
      <c r="L315" s="39"/>
    </row>
    <row r="316" spans="1:12" ht="15">
      <c r="A316" s="14"/>
      <c r="B316" s="15"/>
      <c r="C316" s="11"/>
      <c r="D316" s="7" t="s">
        <v>27</v>
      </c>
      <c r="E316" s="45" t="s">
        <v>133</v>
      </c>
      <c r="F316" s="64">
        <v>268</v>
      </c>
      <c r="G316" s="46">
        <v>7.6</v>
      </c>
      <c r="H316" s="46">
        <v>8.1</v>
      </c>
      <c r="I316" s="46">
        <v>11.8</v>
      </c>
      <c r="J316" s="46">
        <v>104</v>
      </c>
      <c r="K316" s="59">
        <v>134</v>
      </c>
      <c r="L316" s="39"/>
    </row>
    <row r="317" spans="1:12" ht="15">
      <c r="A317" s="14"/>
      <c r="B317" s="15"/>
      <c r="C317" s="11"/>
      <c r="D317" s="7" t="s">
        <v>28</v>
      </c>
      <c r="E317" s="45" t="s">
        <v>134</v>
      </c>
      <c r="F317" s="64">
        <v>325</v>
      </c>
      <c r="G317" s="46">
        <v>18.8</v>
      </c>
      <c r="H317" s="46">
        <v>15.8</v>
      </c>
      <c r="I317" s="46">
        <v>35</v>
      </c>
      <c r="J317" s="46">
        <v>401</v>
      </c>
      <c r="K317" s="59">
        <v>394</v>
      </c>
      <c r="L317" s="39"/>
    </row>
    <row r="318" spans="1:12" ht="15">
      <c r="A318" s="14"/>
      <c r="B318" s="15"/>
      <c r="C318" s="11"/>
      <c r="D318" s="7" t="s">
        <v>30</v>
      </c>
      <c r="E318" s="45" t="s">
        <v>106</v>
      </c>
      <c r="F318" s="64">
        <v>200</v>
      </c>
      <c r="G318" s="46">
        <v>0.5</v>
      </c>
      <c r="H318" s="46">
        <v>0</v>
      </c>
      <c r="I318" s="46">
        <v>29.1</v>
      </c>
      <c r="J318" s="46">
        <v>96</v>
      </c>
      <c r="K318" s="59">
        <v>638</v>
      </c>
      <c r="L318" s="39"/>
    </row>
    <row r="319" spans="1:12" ht="15">
      <c r="A319" s="14"/>
      <c r="B319" s="15"/>
      <c r="C319" s="11"/>
      <c r="D319" s="7" t="s">
        <v>31</v>
      </c>
      <c r="E319" s="45" t="s">
        <v>49</v>
      </c>
      <c r="F319" s="64">
        <v>50</v>
      </c>
      <c r="G319" s="46">
        <v>2.57</v>
      </c>
      <c r="H319" s="46">
        <v>0.8</v>
      </c>
      <c r="I319" s="46">
        <v>17.8</v>
      </c>
      <c r="J319" s="46">
        <v>84.7</v>
      </c>
      <c r="K319" s="59"/>
      <c r="L319" s="39"/>
    </row>
    <row r="320" spans="1:12" ht="15">
      <c r="A320" s="14"/>
      <c r="B320" s="15"/>
      <c r="C320" s="11"/>
      <c r="D320" s="7" t="s">
        <v>32</v>
      </c>
      <c r="E320" s="45" t="s">
        <v>43</v>
      </c>
      <c r="F320" s="64">
        <v>25</v>
      </c>
      <c r="G320" s="46">
        <v>1.1000000000000001</v>
      </c>
      <c r="H320" s="46">
        <v>0.17499999999999999</v>
      </c>
      <c r="I320" s="46">
        <v>12.45</v>
      </c>
      <c r="J320" s="46">
        <v>53.5</v>
      </c>
      <c r="K320" s="59"/>
      <c r="L320" s="39"/>
    </row>
    <row r="321" spans="1:12" ht="15">
      <c r="A321" s="14"/>
      <c r="B321" s="15"/>
      <c r="C321" s="11"/>
      <c r="D321" s="6"/>
      <c r="E321" s="38"/>
      <c r="F321" s="66"/>
      <c r="G321" s="39"/>
      <c r="H321" s="39"/>
      <c r="I321" s="39"/>
      <c r="J321" s="39"/>
      <c r="K321" s="59"/>
      <c r="L321" s="39"/>
    </row>
    <row r="322" spans="1:12" ht="15">
      <c r="A322" s="14"/>
      <c r="B322" s="15"/>
      <c r="C322" s="11"/>
      <c r="D322" s="6"/>
      <c r="E322" s="38"/>
      <c r="F322" s="66"/>
      <c r="G322" s="39"/>
      <c r="H322" s="39"/>
      <c r="I322" s="39"/>
      <c r="J322" s="39"/>
      <c r="K322" s="59"/>
      <c r="L322" s="39"/>
    </row>
    <row r="323" spans="1:12" ht="15">
      <c r="A323" s="16"/>
      <c r="B323" s="17"/>
      <c r="C323" s="8"/>
      <c r="D323" s="18" t="s">
        <v>33</v>
      </c>
      <c r="E323" s="9"/>
      <c r="F323" s="65">
        <f>SUM(F315:F322)</f>
        <v>938</v>
      </c>
      <c r="G323" s="19">
        <f t="shared" ref="G323:J323" si="120">SUM(G315:G322)</f>
        <v>30.57</v>
      </c>
      <c r="H323" s="19">
        <f t="shared" si="120"/>
        <v>28.375</v>
      </c>
      <c r="I323" s="19">
        <f t="shared" si="120"/>
        <v>109.65</v>
      </c>
      <c r="J323" s="19">
        <f t="shared" si="120"/>
        <v>785.1</v>
      </c>
      <c r="K323" s="58"/>
      <c r="L323" s="19">
        <f t="shared" ref="L323" si="121">SUM(L315:L322)</f>
        <v>0</v>
      </c>
    </row>
    <row r="324" spans="1:12" ht="15.75" thickBot="1">
      <c r="A324" s="32">
        <f>A307</f>
        <v>4</v>
      </c>
      <c r="B324" s="32">
        <f>B307</f>
        <v>2</v>
      </c>
      <c r="C324" s="69" t="s">
        <v>4</v>
      </c>
      <c r="D324" s="70"/>
      <c r="E324" s="30"/>
      <c r="F324" s="67">
        <f>F314+F323</f>
        <v>1623</v>
      </c>
      <c r="G324" s="31">
        <f>G314+G323</f>
        <v>50.980000000000004</v>
      </c>
      <c r="H324" s="31">
        <f>H314+H323</f>
        <v>47.454999999999998</v>
      </c>
      <c r="I324" s="31">
        <f>I314+I323</f>
        <v>195.95999999999998</v>
      </c>
      <c r="J324" s="31">
        <f>J314+J323</f>
        <v>1394</v>
      </c>
      <c r="K324" s="60"/>
      <c r="L324" s="31">
        <f>L314+L323</f>
        <v>0</v>
      </c>
    </row>
    <row r="325" spans="1:12" ht="15">
      <c r="A325" s="20">
        <v>4</v>
      </c>
      <c r="B325" s="21">
        <v>3</v>
      </c>
      <c r="C325" s="22" t="s">
        <v>20</v>
      </c>
      <c r="D325" s="5" t="s">
        <v>21</v>
      </c>
      <c r="E325" s="45" t="s">
        <v>82</v>
      </c>
      <c r="F325" s="64">
        <v>205</v>
      </c>
      <c r="G325" s="49">
        <v>6.1</v>
      </c>
      <c r="H325" s="49">
        <v>7.4</v>
      </c>
      <c r="I325" s="49">
        <v>30.3</v>
      </c>
      <c r="J325" s="49">
        <v>197</v>
      </c>
      <c r="K325" s="61">
        <v>439</v>
      </c>
      <c r="L325" s="37"/>
    </row>
    <row r="326" spans="1:12" ht="15">
      <c r="A326" s="23"/>
      <c r="B326" s="15"/>
      <c r="C326" s="11"/>
      <c r="D326" s="6" t="s">
        <v>141</v>
      </c>
      <c r="E326" s="45" t="s">
        <v>40</v>
      </c>
      <c r="F326" s="64">
        <v>10</v>
      </c>
      <c r="G326" s="46">
        <v>2.78</v>
      </c>
      <c r="H326" s="46">
        <v>2.84</v>
      </c>
      <c r="I326" s="46">
        <v>0</v>
      </c>
      <c r="J326" s="46">
        <v>37.5</v>
      </c>
      <c r="K326" s="59"/>
      <c r="L326" s="39"/>
    </row>
    <row r="327" spans="1:12" ht="15">
      <c r="A327" s="23"/>
      <c r="B327" s="15"/>
      <c r="C327" s="11"/>
      <c r="D327" s="7" t="s">
        <v>22</v>
      </c>
      <c r="E327" s="45" t="s">
        <v>94</v>
      </c>
      <c r="F327" s="64">
        <v>200</v>
      </c>
      <c r="G327" s="46">
        <v>3.26</v>
      </c>
      <c r="H327" s="46">
        <v>5.12</v>
      </c>
      <c r="I327" s="46">
        <v>25.7</v>
      </c>
      <c r="J327" s="46">
        <v>135</v>
      </c>
      <c r="K327" s="57">
        <v>692</v>
      </c>
      <c r="L327" s="39"/>
    </row>
    <row r="328" spans="1:12" ht="15.75" customHeight="1">
      <c r="A328" s="23"/>
      <c r="B328" s="15"/>
      <c r="C328" s="11"/>
      <c r="D328" s="7" t="s">
        <v>31</v>
      </c>
      <c r="E328" s="45" t="s">
        <v>42</v>
      </c>
      <c r="F328" s="64">
        <v>50</v>
      </c>
      <c r="G328" s="46">
        <v>2.57</v>
      </c>
      <c r="H328" s="46">
        <v>0.8</v>
      </c>
      <c r="I328" s="46">
        <v>17.8</v>
      </c>
      <c r="J328" s="46">
        <v>84.7</v>
      </c>
      <c r="K328" s="59"/>
      <c r="L328" s="39"/>
    </row>
    <row r="329" spans="1:12" ht="15">
      <c r="A329" s="23"/>
      <c r="B329" s="15"/>
      <c r="C329" s="11"/>
      <c r="D329" s="7" t="s">
        <v>24</v>
      </c>
      <c r="E329" s="45" t="s">
        <v>111</v>
      </c>
      <c r="F329" s="64">
        <v>180</v>
      </c>
      <c r="G329" s="46">
        <v>0.72</v>
      </c>
      <c r="H329" s="46">
        <v>0</v>
      </c>
      <c r="I329" s="46">
        <v>20.52</v>
      </c>
      <c r="J329" s="46">
        <v>86.4</v>
      </c>
      <c r="K329" s="59"/>
      <c r="L329" s="39"/>
    </row>
    <row r="330" spans="1:12" ht="15">
      <c r="A330" s="23"/>
      <c r="B330" s="15"/>
      <c r="C330" s="11"/>
      <c r="D330" s="6" t="s">
        <v>141</v>
      </c>
      <c r="E330" s="45" t="s">
        <v>39</v>
      </c>
      <c r="F330" s="64">
        <v>5</v>
      </c>
      <c r="G330" s="46">
        <v>0.03</v>
      </c>
      <c r="H330" s="46">
        <v>4.0999999999999996</v>
      </c>
      <c r="I330" s="46">
        <v>0.05</v>
      </c>
      <c r="J330" s="46">
        <v>33</v>
      </c>
      <c r="K330" s="59"/>
      <c r="L330" s="39"/>
    </row>
    <row r="331" spans="1:12" ht="15">
      <c r="A331" s="23"/>
      <c r="B331" s="15"/>
      <c r="C331" s="11"/>
      <c r="D331" s="6" t="s">
        <v>32</v>
      </c>
      <c r="E331" s="45" t="s">
        <v>43</v>
      </c>
      <c r="F331" s="64">
        <v>30</v>
      </c>
      <c r="G331" s="46">
        <v>1.1000000000000001</v>
      </c>
      <c r="H331" s="46">
        <v>0.17499999999999999</v>
      </c>
      <c r="I331" s="46">
        <v>12.45</v>
      </c>
      <c r="J331" s="46">
        <v>53.5</v>
      </c>
      <c r="K331" s="59"/>
      <c r="L331" s="39"/>
    </row>
    <row r="332" spans="1:12" ht="15">
      <c r="A332" s="24"/>
      <c r="B332" s="17"/>
      <c r="C332" s="8"/>
      <c r="D332" s="18" t="s">
        <v>33</v>
      </c>
      <c r="E332" s="9"/>
      <c r="F332" s="65">
        <f>SUM(F325:F331)</f>
        <v>680</v>
      </c>
      <c r="G332" s="19">
        <f t="shared" ref="G332:J332" si="122">SUM(G325:G331)</f>
        <v>16.559999999999999</v>
      </c>
      <c r="H332" s="19">
        <f t="shared" si="122"/>
        <v>20.434999999999999</v>
      </c>
      <c r="I332" s="19">
        <f t="shared" si="122"/>
        <v>106.82</v>
      </c>
      <c r="J332" s="19">
        <f t="shared" si="122"/>
        <v>627.1</v>
      </c>
      <c r="K332" s="58"/>
      <c r="L332" s="19">
        <f t="shared" ref="L332" si="123">SUM(L325:L331)</f>
        <v>0</v>
      </c>
    </row>
    <row r="333" spans="1:12" ht="15">
      <c r="A333" s="25">
        <f>A325</f>
        <v>4</v>
      </c>
      <c r="B333" s="13">
        <f>B325</f>
        <v>3</v>
      </c>
      <c r="C333" s="10" t="s">
        <v>25</v>
      </c>
      <c r="D333" s="7" t="s">
        <v>26</v>
      </c>
      <c r="E333" s="45" t="s">
        <v>135</v>
      </c>
      <c r="F333" s="64">
        <v>80</v>
      </c>
      <c r="G333" s="46">
        <v>1.45</v>
      </c>
      <c r="H333" s="46">
        <v>7.0000000000000007E-2</v>
      </c>
      <c r="I333" s="46">
        <v>16.29</v>
      </c>
      <c r="J333" s="46">
        <v>71</v>
      </c>
      <c r="K333" s="59">
        <v>12</v>
      </c>
      <c r="L333" s="39"/>
    </row>
    <row r="334" spans="1:12" ht="15">
      <c r="A334" s="23"/>
      <c r="B334" s="15"/>
      <c r="C334" s="11"/>
      <c r="D334" s="7" t="s">
        <v>27</v>
      </c>
      <c r="E334" s="45" t="s">
        <v>136</v>
      </c>
      <c r="F334" s="64">
        <v>250</v>
      </c>
      <c r="G334" s="46">
        <v>3.75</v>
      </c>
      <c r="H334" s="46">
        <v>4.3</v>
      </c>
      <c r="I334" s="46">
        <v>21.15</v>
      </c>
      <c r="J334" s="46">
        <v>124</v>
      </c>
      <c r="K334" s="59">
        <v>140</v>
      </c>
      <c r="L334" s="39"/>
    </row>
    <row r="335" spans="1:12" ht="15">
      <c r="A335" s="23"/>
      <c r="B335" s="15"/>
      <c r="C335" s="11"/>
      <c r="D335" s="7" t="s">
        <v>28</v>
      </c>
      <c r="E335" s="45" t="s">
        <v>137</v>
      </c>
      <c r="F335" s="64">
        <v>90</v>
      </c>
      <c r="G335" s="46">
        <v>18.239999999999998</v>
      </c>
      <c r="H335" s="46">
        <v>10.64</v>
      </c>
      <c r="I335" s="46">
        <v>5.36</v>
      </c>
      <c r="J335" s="46">
        <v>190.4</v>
      </c>
      <c r="K335" s="59">
        <v>505</v>
      </c>
      <c r="L335" s="39"/>
    </row>
    <row r="336" spans="1:12" ht="15">
      <c r="A336" s="23"/>
      <c r="B336" s="15"/>
      <c r="C336" s="11"/>
      <c r="D336" s="7" t="s">
        <v>29</v>
      </c>
      <c r="E336" s="45" t="s">
        <v>108</v>
      </c>
      <c r="F336" s="64">
        <v>150</v>
      </c>
      <c r="G336" s="46">
        <v>2.68</v>
      </c>
      <c r="H336" s="46">
        <v>13.9</v>
      </c>
      <c r="I336" s="46">
        <v>21.35</v>
      </c>
      <c r="J336" s="46">
        <v>173</v>
      </c>
      <c r="K336" s="59">
        <v>217</v>
      </c>
      <c r="L336" s="39"/>
    </row>
    <row r="337" spans="1:12" ht="15">
      <c r="A337" s="23"/>
      <c r="B337" s="15"/>
      <c r="C337" s="11"/>
      <c r="D337" s="7" t="s">
        <v>30</v>
      </c>
      <c r="E337" s="45" t="s">
        <v>98</v>
      </c>
      <c r="F337" s="64">
        <v>200</v>
      </c>
      <c r="G337" s="46">
        <v>0.3</v>
      </c>
      <c r="H337" s="46">
        <v>0</v>
      </c>
      <c r="I337" s="46">
        <v>16.75</v>
      </c>
      <c r="J337" s="46">
        <v>67</v>
      </c>
      <c r="K337" s="59">
        <v>631</v>
      </c>
      <c r="L337" s="39"/>
    </row>
    <row r="338" spans="1:12" ht="15">
      <c r="A338" s="23"/>
      <c r="B338" s="15"/>
      <c r="C338" s="11"/>
      <c r="D338" s="7" t="s">
        <v>31</v>
      </c>
      <c r="E338" s="45" t="s">
        <v>49</v>
      </c>
      <c r="F338" s="64">
        <v>50</v>
      </c>
      <c r="G338" s="46">
        <v>2.57</v>
      </c>
      <c r="H338" s="46">
        <v>0.8</v>
      </c>
      <c r="I338" s="46">
        <v>17.8</v>
      </c>
      <c r="J338" s="46">
        <v>84.7</v>
      </c>
      <c r="K338" s="59"/>
      <c r="L338" s="39"/>
    </row>
    <row r="339" spans="1:12" ht="15">
      <c r="A339" s="23"/>
      <c r="B339" s="15"/>
      <c r="C339" s="11"/>
      <c r="D339" s="7" t="s">
        <v>32</v>
      </c>
      <c r="E339" s="45" t="s">
        <v>43</v>
      </c>
      <c r="F339" s="64">
        <v>25</v>
      </c>
      <c r="G339" s="46">
        <v>1.1000000000000001</v>
      </c>
      <c r="H339" s="46">
        <v>0.17499999999999999</v>
      </c>
      <c r="I339" s="46">
        <v>12.45</v>
      </c>
      <c r="J339" s="46">
        <v>53.5</v>
      </c>
      <c r="K339" s="59"/>
      <c r="L339" s="39"/>
    </row>
    <row r="340" spans="1:12" ht="15">
      <c r="A340" s="23"/>
      <c r="B340" s="15"/>
      <c r="C340" s="11"/>
      <c r="D340" s="6"/>
      <c r="E340" s="38"/>
      <c r="F340" s="66"/>
      <c r="G340" s="39"/>
      <c r="H340" s="39"/>
      <c r="I340" s="39"/>
      <c r="J340" s="39"/>
      <c r="K340" s="59"/>
      <c r="L340" s="39"/>
    </row>
    <row r="341" spans="1:12" ht="15">
      <c r="A341" s="23"/>
      <c r="B341" s="15"/>
      <c r="C341" s="11"/>
      <c r="D341" s="6"/>
      <c r="E341" s="38"/>
      <c r="F341" s="66"/>
      <c r="G341" s="39"/>
      <c r="H341" s="39"/>
      <c r="I341" s="39"/>
      <c r="J341" s="39"/>
      <c r="K341" s="59"/>
      <c r="L341" s="39"/>
    </row>
    <row r="342" spans="1:12" ht="15">
      <c r="A342" s="24"/>
      <c r="B342" s="17"/>
      <c r="C342" s="8"/>
      <c r="D342" s="18" t="s">
        <v>33</v>
      </c>
      <c r="E342" s="9"/>
      <c r="F342" s="65">
        <f>SUM(F333:F341)</f>
        <v>845</v>
      </c>
      <c r="G342" s="19">
        <f t="shared" ref="G342:J342" si="124">SUM(G333:G341)</f>
        <v>30.09</v>
      </c>
      <c r="H342" s="19">
        <f t="shared" si="124"/>
        <v>29.885000000000005</v>
      </c>
      <c r="I342" s="19">
        <f t="shared" si="124"/>
        <v>111.15</v>
      </c>
      <c r="J342" s="19">
        <f t="shared" si="124"/>
        <v>763.6</v>
      </c>
      <c r="K342" s="58"/>
      <c r="L342" s="19">
        <f t="shared" ref="L342" si="125">SUM(L333:L341)</f>
        <v>0</v>
      </c>
    </row>
    <row r="343" spans="1:12" ht="15.75" thickBot="1">
      <c r="A343" s="28">
        <f>A325</f>
        <v>4</v>
      </c>
      <c r="B343" s="29">
        <f>B325</f>
        <v>3</v>
      </c>
      <c r="C343" s="69" t="s">
        <v>4</v>
      </c>
      <c r="D343" s="70"/>
      <c r="E343" s="30"/>
      <c r="F343" s="67">
        <f>F332+F342</f>
        <v>1525</v>
      </c>
      <c r="G343" s="31">
        <f t="shared" ref="G343:J343" si="126">G332+G342</f>
        <v>46.65</v>
      </c>
      <c r="H343" s="31">
        <f t="shared" si="126"/>
        <v>50.320000000000007</v>
      </c>
      <c r="I343" s="31">
        <f t="shared" si="126"/>
        <v>217.97</v>
      </c>
      <c r="J343" s="31">
        <f t="shared" si="126"/>
        <v>1390.7</v>
      </c>
      <c r="K343" s="60"/>
      <c r="L343" s="31">
        <f t="shared" ref="L343" si="127">L332+L342</f>
        <v>0</v>
      </c>
    </row>
    <row r="344" spans="1:12" ht="15">
      <c r="A344" s="20">
        <v>4</v>
      </c>
      <c r="B344" s="21">
        <v>4</v>
      </c>
      <c r="C344" s="22" t="s">
        <v>20</v>
      </c>
      <c r="D344" s="5" t="s">
        <v>21</v>
      </c>
      <c r="E344" s="45" t="s">
        <v>84</v>
      </c>
      <c r="F344" s="64">
        <v>120</v>
      </c>
      <c r="G344" s="49">
        <v>16.2</v>
      </c>
      <c r="H344" s="49">
        <v>24.4</v>
      </c>
      <c r="I344" s="49">
        <v>8.1999999999999993</v>
      </c>
      <c r="J344" s="49">
        <v>263</v>
      </c>
      <c r="K344" s="61">
        <v>342</v>
      </c>
      <c r="L344" s="37"/>
    </row>
    <row r="345" spans="1:12" ht="15">
      <c r="A345" s="23"/>
      <c r="B345" s="15"/>
      <c r="C345" s="11"/>
      <c r="D345" s="7" t="s">
        <v>102</v>
      </c>
      <c r="E345" s="45" t="s">
        <v>54</v>
      </c>
      <c r="F345" s="64">
        <v>125</v>
      </c>
      <c r="G345" s="50">
        <v>2.8</v>
      </c>
      <c r="H345" s="50">
        <v>2.5</v>
      </c>
      <c r="I345" s="50">
        <v>11</v>
      </c>
      <c r="J345" s="50">
        <v>77.7</v>
      </c>
      <c r="K345" s="59"/>
      <c r="L345" s="39"/>
    </row>
    <row r="346" spans="1:12" ht="15">
      <c r="A346" s="23"/>
      <c r="B346" s="15"/>
      <c r="C346" s="11"/>
      <c r="D346" s="7" t="s">
        <v>22</v>
      </c>
      <c r="E346" s="45" t="s">
        <v>96</v>
      </c>
      <c r="F346" s="64">
        <v>200</v>
      </c>
      <c r="G346" s="50">
        <v>3.6</v>
      </c>
      <c r="H346" s="50">
        <v>3.7</v>
      </c>
      <c r="I346" s="50">
        <v>15.48</v>
      </c>
      <c r="J346" s="50">
        <v>106</v>
      </c>
      <c r="K346" s="59" t="s">
        <v>50</v>
      </c>
      <c r="L346" s="39"/>
    </row>
    <row r="347" spans="1:12" ht="15">
      <c r="A347" s="23"/>
      <c r="B347" s="15"/>
      <c r="C347" s="11"/>
      <c r="D347" s="7" t="s">
        <v>103</v>
      </c>
      <c r="E347" s="45" t="s">
        <v>42</v>
      </c>
      <c r="F347" s="64">
        <v>50</v>
      </c>
      <c r="G347" s="46">
        <v>2.57</v>
      </c>
      <c r="H347" s="46">
        <v>0.8</v>
      </c>
      <c r="I347" s="46">
        <v>17.8</v>
      </c>
      <c r="J347" s="46">
        <v>84.7</v>
      </c>
      <c r="K347" s="59"/>
      <c r="L347" s="39"/>
    </row>
    <row r="348" spans="1:12" ht="15">
      <c r="A348" s="23"/>
      <c r="B348" s="15"/>
      <c r="C348" s="11"/>
      <c r="D348" s="7" t="s">
        <v>24</v>
      </c>
      <c r="E348" s="38" t="s">
        <v>65</v>
      </c>
      <c r="F348" s="66">
        <v>200</v>
      </c>
      <c r="G348" s="50">
        <v>1.44</v>
      </c>
      <c r="H348" s="50">
        <v>0</v>
      </c>
      <c r="I348" s="50">
        <v>15.48</v>
      </c>
      <c r="J348" s="50">
        <v>68.400000000000006</v>
      </c>
      <c r="K348" s="59"/>
      <c r="L348" s="39"/>
    </row>
    <row r="349" spans="1:12" ht="15">
      <c r="A349" s="23"/>
      <c r="B349" s="15"/>
      <c r="C349" s="11"/>
      <c r="D349" s="6" t="s">
        <v>101</v>
      </c>
      <c r="E349" s="45" t="s">
        <v>43</v>
      </c>
      <c r="F349" s="64">
        <v>25</v>
      </c>
      <c r="G349" s="50">
        <v>1.1000000000000001</v>
      </c>
      <c r="H349" s="50">
        <v>0.18</v>
      </c>
      <c r="I349" s="50">
        <v>12.45</v>
      </c>
      <c r="J349" s="50">
        <v>53.5</v>
      </c>
      <c r="K349" s="59"/>
      <c r="L349" s="39"/>
    </row>
    <row r="350" spans="1:12" ht="15">
      <c r="A350" s="23"/>
      <c r="B350" s="15"/>
      <c r="C350" s="11"/>
      <c r="D350" s="6"/>
      <c r="E350" s="38"/>
      <c r="F350" s="66"/>
      <c r="G350" s="39"/>
      <c r="H350" s="39"/>
      <c r="I350" s="39"/>
      <c r="J350" s="39"/>
      <c r="K350" s="59"/>
      <c r="L350" s="39"/>
    </row>
    <row r="351" spans="1:12" ht="15">
      <c r="A351" s="24"/>
      <c r="B351" s="17"/>
      <c r="C351" s="8"/>
      <c r="D351" s="18" t="s">
        <v>33</v>
      </c>
      <c r="E351" s="9"/>
      <c r="F351" s="65">
        <f>SUM(F344:F350)</f>
        <v>720</v>
      </c>
      <c r="G351" s="19">
        <f t="shared" ref="G351:J351" si="128">SUM(G344:G350)</f>
        <v>27.710000000000004</v>
      </c>
      <c r="H351" s="19">
        <f t="shared" si="128"/>
        <v>31.58</v>
      </c>
      <c r="I351" s="19">
        <f t="shared" si="128"/>
        <v>80.410000000000011</v>
      </c>
      <c r="J351" s="19">
        <f t="shared" si="128"/>
        <v>653.29999999999995</v>
      </c>
      <c r="K351" s="58"/>
      <c r="L351" s="19">
        <f t="shared" ref="L351" si="129">SUM(L344:L350)</f>
        <v>0</v>
      </c>
    </row>
    <row r="352" spans="1:12" ht="15">
      <c r="A352" s="25">
        <f>A344</f>
        <v>4</v>
      </c>
      <c r="B352" s="13">
        <f>B344</f>
        <v>4</v>
      </c>
      <c r="C352" s="10" t="s">
        <v>25</v>
      </c>
      <c r="D352" s="7" t="s">
        <v>26</v>
      </c>
      <c r="E352" s="45" t="s">
        <v>85</v>
      </c>
      <c r="F352" s="64">
        <v>80</v>
      </c>
      <c r="G352" s="46">
        <v>1.9279999999999999</v>
      </c>
      <c r="H352" s="46">
        <v>12.95</v>
      </c>
      <c r="I352" s="46">
        <v>8.6590000000000007</v>
      </c>
      <c r="J352" s="46">
        <v>153</v>
      </c>
      <c r="K352" s="59">
        <v>2</v>
      </c>
      <c r="L352" s="39"/>
    </row>
    <row r="353" spans="1:12" ht="15">
      <c r="A353" s="23"/>
      <c r="B353" s="15"/>
      <c r="C353" s="11"/>
      <c r="D353" s="7" t="s">
        <v>27</v>
      </c>
      <c r="E353" s="45" t="s">
        <v>86</v>
      </c>
      <c r="F353" s="64">
        <v>255</v>
      </c>
      <c r="G353" s="46">
        <v>3.19</v>
      </c>
      <c r="H353" s="46">
        <v>6.8</v>
      </c>
      <c r="I353" s="46">
        <v>16.2</v>
      </c>
      <c r="J353" s="46">
        <v>122</v>
      </c>
      <c r="K353" s="59">
        <v>131</v>
      </c>
      <c r="L353" s="39"/>
    </row>
    <row r="354" spans="1:12" ht="15">
      <c r="A354" s="23"/>
      <c r="B354" s="15"/>
      <c r="C354" s="11"/>
      <c r="D354" s="7" t="s">
        <v>28</v>
      </c>
      <c r="E354" s="45" t="s">
        <v>87</v>
      </c>
      <c r="F354" s="64">
        <v>225</v>
      </c>
      <c r="G354" s="46">
        <v>20.8</v>
      </c>
      <c r="H354" s="46">
        <v>20.8</v>
      </c>
      <c r="I354" s="46">
        <v>10.25</v>
      </c>
      <c r="J354" s="46">
        <v>32.200000000000003</v>
      </c>
      <c r="K354" s="59">
        <v>443</v>
      </c>
      <c r="L354" s="39"/>
    </row>
    <row r="355" spans="1:12" ht="15">
      <c r="A355" s="23"/>
      <c r="B355" s="15"/>
      <c r="C355" s="11"/>
      <c r="D355" s="7" t="s">
        <v>30</v>
      </c>
      <c r="E355" s="45" t="s">
        <v>106</v>
      </c>
      <c r="F355" s="64">
        <v>200</v>
      </c>
      <c r="G355" s="46">
        <v>1.1000000000000001</v>
      </c>
      <c r="H355" s="46">
        <v>0.06</v>
      </c>
      <c r="I355" s="46">
        <v>20.100000000000001</v>
      </c>
      <c r="J355" s="46">
        <v>121</v>
      </c>
      <c r="K355" s="59">
        <v>631</v>
      </c>
      <c r="L355" s="39"/>
    </row>
    <row r="356" spans="1:12" ht="15">
      <c r="A356" s="23"/>
      <c r="B356" s="15"/>
      <c r="C356" s="11"/>
      <c r="D356" s="7" t="s">
        <v>31</v>
      </c>
      <c r="E356" s="45" t="s">
        <v>49</v>
      </c>
      <c r="F356" s="64">
        <v>50</v>
      </c>
      <c r="G356" s="46">
        <v>2.57</v>
      </c>
      <c r="H356" s="46">
        <v>0.8</v>
      </c>
      <c r="I356" s="46">
        <v>17.8</v>
      </c>
      <c r="J356" s="46">
        <v>84.7</v>
      </c>
      <c r="K356" s="59"/>
      <c r="L356" s="39"/>
    </row>
    <row r="357" spans="1:12" ht="15">
      <c r="A357" s="23"/>
      <c r="B357" s="15"/>
      <c r="C357" s="11"/>
      <c r="D357" s="7" t="s">
        <v>32</v>
      </c>
      <c r="E357" s="45" t="s">
        <v>43</v>
      </c>
      <c r="F357" s="64">
        <v>25</v>
      </c>
      <c r="G357" s="46">
        <v>1.1000000000000001</v>
      </c>
      <c r="H357" s="46">
        <v>0.17499999999999999</v>
      </c>
      <c r="I357" s="46">
        <v>12.45</v>
      </c>
      <c r="J357" s="46">
        <v>53.5</v>
      </c>
      <c r="K357" s="59"/>
      <c r="L357" s="39"/>
    </row>
    <row r="358" spans="1:12" ht="15">
      <c r="A358" s="23"/>
      <c r="B358" s="15"/>
      <c r="C358" s="11"/>
      <c r="D358" s="6"/>
      <c r="E358" s="38"/>
      <c r="F358" s="66"/>
      <c r="G358" s="39"/>
      <c r="H358" s="39"/>
      <c r="I358" s="39"/>
      <c r="J358" s="39"/>
      <c r="K358" s="59"/>
      <c r="L358" s="39"/>
    </row>
    <row r="359" spans="1:12" ht="15">
      <c r="A359" s="23"/>
      <c r="B359" s="15"/>
      <c r="C359" s="11"/>
      <c r="D359" s="6"/>
      <c r="E359" s="38"/>
      <c r="F359" s="66"/>
      <c r="G359" s="39"/>
      <c r="H359" s="39"/>
      <c r="I359" s="39"/>
      <c r="J359" s="39"/>
      <c r="K359" s="59"/>
      <c r="L359" s="39"/>
    </row>
    <row r="360" spans="1:12" ht="15">
      <c r="A360" s="24"/>
      <c r="B360" s="17"/>
      <c r="C360" s="8"/>
      <c r="D360" s="18" t="s">
        <v>33</v>
      </c>
      <c r="E360" s="9"/>
      <c r="F360" s="65">
        <f>SUM(F352:F359)</f>
        <v>835</v>
      </c>
      <c r="G360" s="19">
        <f t="shared" ref="G360:J360" si="130">SUM(G352:G359)</f>
        <v>30.688000000000002</v>
      </c>
      <c r="H360" s="19">
        <f t="shared" si="130"/>
        <v>41.584999999999994</v>
      </c>
      <c r="I360" s="19">
        <f t="shared" si="130"/>
        <v>85.459000000000003</v>
      </c>
      <c r="J360" s="19">
        <f t="shared" si="130"/>
        <v>566.4</v>
      </c>
      <c r="K360" s="58"/>
      <c r="L360" s="19">
        <f t="shared" ref="L360" si="131">SUM(L352:L359)</f>
        <v>0</v>
      </c>
    </row>
    <row r="361" spans="1:12" ht="15.75" thickBot="1">
      <c r="A361" s="28">
        <f>A344</f>
        <v>4</v>
      </c>
      <c r="B361" s="29">
        <f>B344</f>
        <v>4</v>
      </c>
      <c r="C361" s="69" t="s">
        <v>4</v>
      </c>
      <c r="D361" s="70"/>
      <c r="E361" s="30"/>
      <c r="F361" s="67">
        <f>F351+F360</f>
        <v>1555</v>
      </c>
      <c r="G361" s="31">
        <f>G351+G360</f>
        <v>58.39800000000001</v>
      </c>
      <c r="H361" s="31">
        <f>H351+H360</f>
        <v>73.164999999999992</v>
      </c>
      <c r="I361" s="31">
        <f>I351+I360</f>
        <v>165.86900000000003</v>
      </c>
      <c r="J361" s="31">
        <f>J351+J360</f>
        <v>1219.6999999999998</v>
      </c>
      <c r="K361" s="60"/>
      <c r="L361" s="31">
        <f>L351+L360</f>
        <v>0</v>
      </c>
    </row>
    <row r="362" spans="1:12" ht="15">
      <c r="A362" s="20">
        <v>4</v>
      </c>
      <c r="B362" s="21">
        <v>5</v>
      </c>
      <c r="C362" s="22" t="s">
        <v>20</v>
      </c>
      <c r="D362" s="5" t="s">
        <v>21</v>
      </c>
      <c r="E362" s="45" t="s">
        <v>71</v>
      </c>
      <c r="F362" s="64">
        <v>205</v>
      </c>
      <c r="G362" s="49">
        <v>9</v>
      </c>
      <c r="H362" s="49">
        <v>8.19</v>
      </c>
      <c r="I362" s="49">
        <v>33.1</v>
      </c>
      <c r="J362" s="49">
        <v>217</v>
      </c>
      <c r="K362" s="61">
        <v>434</v>
      </c>
      <c r="L362" s="37"/>
    </row>
    <row r="363" spans="1:12" ht="15">
      <c r="A363" s="23"/>
      <c r="B363" s="15"/>
      <c r="C363" s="11"/>
      <c r="D363" s="6" t="s">
        <v>141</v>
      </c>
      <c r="E363" s="45" t="s">
        <v>40</v>
      </c>
      <c r="F363" s="64">
        <v>10</v>
      </c>
      <c r="G363" s="46">
        <v>2.78</v>
      </c>
      <c r="H363" s="46">
        <v>2.84</v>
      </c>
      <c r="I363" s="46">
        <v>0</v>
      </c>
      <c r="J363" s="46">
        <v>37.5</v>
      </c>
      <c r="K363" s="59"/>
      <c r="L363" s="39"/>
    </row>
    <row r="364" spans="1:12" ht="15">
      <c r="A364" s="23"/>
      <c r="B364" s="15"/>
      <c r="C364" s="11"/>
      <c r="D364" s="7" t="s">
        <v>22</v>
      </c>
      <c r="E364" s="45" t="s">
        <v>92</v>
      </c>
      <c r="F364" s="64">
        <v>200</v>
      </c>
      <c r="G364" s="46">
        <v>3.26</v>
      </c>
      <c r="H364" s="46">
        <v>5.12</v>
      </c>
      <c r="I364" s="46">
        <v>25.7</v>
      </c>
      <c r="J364" s="46">
        <v>135</v>
      </c>
      <c r="K364" s="57">
        <v>692</v>
      </c>
      <c r="L364" s="39"/>
    </row>
    <row r="365" spans="1:12" ht="15">
      <c r="A365" s="23"/>
      <c r="B365" s="15"/>
      <c r="C365" s="11"/>
      <c r="D365" s="7" t="s">
        <v>31</v>
      </c>
      <c r="E365" s="45" t="s">
        <v>42</v>
      </c>
      <c r="F365" s="64">
        <v>50</v>
      </c>
      <c r="G365" s="46">
        <v>2.57</v>
      </c>
      <c r="H365" s="46">
        <v>0.8</v>
      </c>
      <c r="I365" s="46">
        <v>17.8</v>
      </c>
      <c r="J365" s="46">
        <v>84.7</v>
      </c>
      <c r="K365" s="59"/>
      <c r="L365" s="39"/>
    </row>
    <row r="366" spans="1:12" ht="15">
      <c r="A366" s="23"/>
      <c r="B366" s="15"/>
      <c r="C366" s="11"/>
      <c r="D366" s="7" t="s">
        <v>24</v>
      </c>
      <c r="E366" s="45" t="s">
        <v>44</v>
      </c>
      <c r="F366" s="64">
        <v>180</v>
      </c>
      <c r="G366" s="46">
        <v>0.72</v>
      </c>
      <c r="H366" s="46">
        <v>0</v>
      </c>
      <c r="I366" s="46">
        <v>20.52</v>
      </c>
      <c r="J366" s="46">
        <v>86.4</v>
      </c>
      <c r="K366" s="59"/>
      <c r="L366" s="39"/>
    </row>
    <row r="367" spans="1:12" ht="15">
      <c r="A367" s="23"/>
      <c r="B367" s="15"/>
      <c r="C367" s="11"/>
      <c r="D367" s="6" t="s">
        <v>141</v>
      </c>
      <c r="E367" s="45" t="s">
        <v>39</v>
      </c>
      <c r="F367" s="64">
        <v>5</v>
      </c>
      <c r="G367" s="46">
        <v>0.03</v>
      </c>
      <c r="H367" s="46">
        <v>4.0999999999999996</v>
      </c>
      <c r="I367" s="46">
        <v>0.05</v>
      </c>
      <c r="J367" s="46">
        <v>33</v>
      </c>
      <c r="K367" s="59"/>
      <c r="L367" s="39"/>
    </row>
    <row r="368" spans="1:12" ht="15">
      <c r="A368" s="23"/>
      <c r="B368" s="15"/>
      <c r="C368" s="11"/>
      <c r="D368" s="6" t="s">
        <v>32</v>
      </c>
      <c r="E368" s="45" t="s">
        <v>43</v>
      </c>
      <c r="F368" s="64">
        <v>30</v>
      </c>
      <c r="G368" s="46">
        <v>1.1000000000000001</v>
      </c>
      <c r="H368" s="46">
        <v>0.17499999999999999</v>
      </c>
      <c r="I368" s="46">
        <v>12.45</v>
      </c>
      <c r="J368" s="46">
        <v>53.5</v>
      </c>
      <c r="K368" s="59"/>
      <c r="L368" s="39"/>
    </row>
    <row r="369" spans="1:12" ht="15.75" customHeight="1">
      <c r="A369" s="24"/>
      <c r="B369" s="17"/>
      <c r="C369" s="8"/>
      <c r="D369" s="18" t="s">
        <v>33</v>
      </c>
      <c r="E369" s="9"/>
      <c r="F369" s="65">
        <f>SUM(F362:F368)</f>
        <v>680</v>
      </c>
      <c r="G369" s="19">
        <f t="shared" ref="G369:J369" si="132">SUM(G362:G368)</f>
        <v>19.46</v>
      </c>
      <c r="H369" s="19">
        <f t="shared" si="132"/>
        <v>21.224999999999998</v>
      </c>
      <c r="I369" s="19">
        <f t="shared" si="132"/>
        <v>109.61999999999999</v>
      </c>
      <c r="J369" s="19">
        <f t="shared" si="132"/>
        <v>647.1</v>
      </c>
      <c r="K369" s="58"/>
      <c r="L369" s="19">
        <f t="shared" ref="L369" si="133">SUM(L362:L368)</f>
        <v>0</v>
      </c>
    </row>
    <row r="370" spans="1:12" ht="15">
      <c r="A370" s="25">
        <f>A362</f>
        <v>4</v>
      </c>
      <c r="B370" s="13">
        <f>B362</f>
        <v>5</v>
      </c>
      <c r="C370" s="10" t="s">
        <v>25</v>
      </c>
      <c r="D370" s="7" t="s">
        <v>26</v>
      </c>
      <c r="E370" s="45" t="s">
        <v>138</v>
      </c>
      <c r="F370" s="64">
        <v>80</v>
      </c>
      <c r="G370" s="46">
        <v>0.18</v>
      </c>
      <c r="H370" s="46">
        <v>4.7</v>
      </c>
      <c r="I370" s="46">
        <v>4.8499999999999996</v>
      </c>
      <c r="J370" s="46">
        <v>55</v>
      </c>
      <c r="K370" s="59" t="s">
        <v>50</v>
      </c>
      <c r="L370" s="39"/>
    </row>
    <row r="371" spans="1:12" ht="15">
      <c r="A371" s="23"/>
      <c r="B371" s="15"/>
      <c r="C371" s="11"/>
      <c r="D371" s="7" t="s">
        <v>27</v>
      </c>
      <c r="E371" s="63" t="s">
        <v>139</v>
      </c>
      <c r="F371" s="64">
        <v>255</v>
      </c>
      <c r="G371" s="46">
        <v>4.9000000000000004</v>
      </c>
      <c r="H371" s="46">
        <v>5.75</v>
      </c>
      <c r="I371" s="46">
        <v>13.3</v>
      </c>
      <c r="J371" s="46">
        <v>107.4</v>
      </c>
      <c r="K371" s="59">
        <v>110</v>
      </c>
      <c r="L371" s="39"/>
    </row>
    <row r="372" spans="1:12" ht="15">
      <c r="A372" s="23"/>
      <c r="B372" s="15"/>
      <c r="C372" s="11"/>
      <c r="D372" s="7" t="s">
        <v>28</v>
      </c>
      <c r="E372" s="45" t="s">
        <v>140</v>
      </c>
      <c r="F372" s="64">
        <v>165</v>
      </c>
      <c r="G372" s="46">
        <v>15.6</v>
      </c>
      <c r="H372" s="46">
        <v>16.8</v>
      </c>
      <c r="I372" s="46">
        <v>14.8</v>
      </c>
      <c r="J372" s="46">
        <v>285.60000000000002</v>
      </c>
      <c r="K372" s="59">
        <v>320</v>
      </c>
      <c r="L372" s="39"/>
    </row>
    <row r="373" spans="1:12" ht="15">
      <c r="A373" s="23"/>
      <c r="B373" s="15"/>
      <c r="C373" s="11"/>
      <c r="D373" s="7" t="s">
        <v>29</v>
      </c>
      <c r="E373" s="45" t="s">
        <v>74</v>
      </c>
      <c r="F373" s="64">
        <v>150</v>
      </c>
      <c r="G373" s="46">
        <v>4.12</v>
      </c>
      <c r="H373" s="46">
        <v>6.3</v>
      </c>
      <c r="I373" s="46">
        <v>22.75</v>
      </c>
      <c r="J373" s="46">
        <v>155</v>
      </c>
      <c r="K373" s="59">
        <v>130</v>
      </c>
      <c r="L373" s="39"/>
    </row>
    <row r="374" spans="1:12" ht="15">
      <c r="A374" s="23"/>
      <c r="B374" s="15"/>
      <c r="C374" s="11"/>
      <c r="D374" s="7" t="s">
        <v>30</v>
      </c>
      <c r="E374" s="45" t="s">
        <v>97</v>
      </c>
      <c r="F374" s="64">
        <v>200</v>
      </c>
      <c r="G374" s="46">
        <v>0</v>
      </c>
      <c r="H374" s="46">
        <v>0</v>
      </c>
      <c r="I374" s="46">
        <v>23.5</v>
      </c>
      <c r="J374" s="46">
        <v>115</v>
      </c>
      <c r="K374" s="59" t="s">
        <v>50</v>
      </c>
      <c r="L374" s="39"/>
    </row>
    <row r="375" spans="1:12" ht="15">
      <c r="A375" s="23"/>
      <c r="B375" s="15"/>
      <c r="C375" s="11"/>
      <c r="D375" s="7" t="s">
        <v>31</v>
      </c>
      <c r="E375" s="45" t="s">
        <v>49</v>
      </c>
      <c r="F375" s="64">
        <v>50</v>
      </c>
      <c r="G375" s="46">
        <v>2.57</v>
      </c>
      <c r="H375" s="46">
        <v>0.8</v>
      </c>
      <c r="I375" s="46">
        <v>17.8</v>
      </c>
      <c r="J375" s="46">
        <v>84.7</v>
      </c>
      <c r="K375" s="59"/>
      <c r="L375" s="39"/>
    </row>
    <row r="376" spans="1:12" ht="15">
      <c r="A376" s="23"/>
      <c r="B376" s="15"/>
      <c r="C376" s="11"/>
      <c r="D376" s="7" t="s">
        <v>32</v>
      </c>
      <c r="E376" s="45" t="s">
        <v>43</v>
      </c>
      <c r="F376" s="64">
        <v>25</v>
      </c>
      <c r="G376" s="46">
        <v>1.1000000000000001</v>
      </c>
      <c r="H376" s="46">
        <v>0.17499999999999999</v>
      </c>
      <c r="I376" s="46">
        <v>12.45</v>
      </c>
      <c r="J376" s="46">
        <v>53.5</v>
      </c>
      <c r="K376" s="59"/>
      <c r="L376" s="39"/>
    </row>
    <row r="377" spans="1:12" ht="15">
      <c r="A377" s="23"/>
      <c r="B377" s="15"/>
      <c r="C377" s="11"/>
      <c r="D377" s="6"/>
      <c r="E377" s="38"/>
      <c r="F377" s="66"/>
      <c r="G377" s="39"/>
      <c r="H377" s="39"/>
      <c r="I377" s="39"/>
      <c r="J377" s="39"/>
      <c r="K377" s="59"/>
      <c r="L377" s="39"/>
    </row>
    <row r="378" spans="1:12" ht="15">
      <c r="A378" s="23"/>
      <c r="B378" s="15"/>
      <c r="C378" s="11"/>
      <c r="D378" s="6"/>
      <c r="E378" s="38"/>
      <c r="F378" s="66"/>
      <c r="G378" s="39"/>
      <c r="H378" s="39"/>
      <c r="I378" s="39"/>
      <c r="J378" s="39"/>
      <c r="K378" s="59"/>
      <c r="L378" s="39"/>
    </row>
    <row r="379" spans="1:12" ht="15">
      <c r="A379" s="24"/>
      <c r="B379" s="17"/>
      <c r="C379" s="8"/>
      <c r="D379" s="18" t="s">
        <v>33</v>
      </c>
      <c r="E379" s="9"/>
      <c r="F379" s="65">
        <f>SUM(F370:F378)</f>
        <v>925</v>
      </c>
      <c r="G379" s="19">
        <f t="shared" ref="G379:J379" si="134">SUM(G370:G378)</f>
        <v>28.470000000000002</v>
      </c>
      <c r="H379" s="19">
        <f t="shared" si="134"/>
        <v>34.524999999999991</v>
      </c>
      <c r="I379" s="19">
        <f t="shared" si="134"/>
        <v>109.45</v>
      </c>
      <c r="J379" s="19">
        <f t="shared" si="134"/>
        <v>856.2</v>
      </c>
      <c r="K379" s="58"/>
      <c r="L379" s="19">
        <f t="shared" ref="L379" si="135">SUM(L370:L378)</f>
        <v>0</v>
      </c>
    </row>
    <row r="380" spans="1:12" ht="15.75" thickBot="1">
      <c r="A380" s="28">
        <f>A362</f>
        <v>4</v>
      </c>
      <c r="B380" s="29">
        <f>B362</f>
        <v>5</v>
      </c>
      <c r="C380" s="69" t="s">
        <v>4</v>
      </c>
      <c r="D380" s="70"/>
      <c r="E380" s="30"/>
      <c r="F380" s="67">
        <f>F369+F379</f>
        <v>1605</v>
      </c>
      <c r="G380" s="31">
        <f t="shared" ref="G380:J380" si="136">G369+G379</f>
        <v>47.930000000000007</v>
      </c>
      <c r="H380" s="31">
        <f t="shared" si="136"/>
        <v>55.749999999999986</v>
      </c>
      <c r="I380" s="31">
        <f t="shared" si="136"/>
        <v>219.07</v>
      </c>
      <c r="J380" s="31">
        <f t="shared" si="136"/>
        <v>1503.3000000000002</v>
      </c>
      <c r="K380" s="60"/>
      <c r="L380" s="31">
        <f t="shared" ref="L380" si="137">L369+L379</f>
        <v>0</v>
      </c>
    </row>
  </sheetData>
  <mergeCells count="24">
    <mergeCell ref="C306:D306"/>
    <mergeCell ref="C324:D324"/>
    <mergeCell ref="C343:D343"/>
    <mergeCell ref="C361:D361"/>
    <mergeCell ref="C380:D380"/>
    <mergeCell ref="C212:D212"/>
    <mergeCell ref="C231:D231"/>
    <mergeCell ref="C249:D249"/>
    <mergeCell ref="C268:D268"/>
    <mergeCell ref="C287:D287"/>
    <mergeCell ref="C1:E1"/>
    <mergeCell ref="H1:K1"/>
    <mergeCell ref="H2:K2"/>
    <mergeCell ref="C42:D42"/>
    <mergeCell ref="C60:D60"/>
    <mergeCell ref="C79:D79"/>
    <mergeCell ref="C98:D98"/>
    <mergeCell ref="C23:D23"/>
    <mergeCell ref="C193:E193"/>
    <mergeCell ref="C192:D192"/>
    <mergeCell ref="C117:D117"/>
    <mergeCell ref="C136:D136"/>
    <mergeCell ref="C155:D155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2025-02-08T08:37:43Z</dcterms:modified>
</cp:coreProperties>
</file>